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1'!$A$1:$F$131</definedName>
  </definedNames>
  <calcPr calcId="162913"/>
</workbook>
</file>

<file path=xl/calcChain.xml><?xml version="1.0" encoding="utf-8"?>
<calcChain xmlns="http://schemas.openxmlformats.org/spreadsheetml/2006/main">
  <c r="H68" i="31" l="1"/>
  <c r="H70" i="31"/>
  <c r="H62" i="31"/>
  <c r="H110" i="31"/>
  <c r="H106" i="31"/>
  <c r="H102" i="31"/>
  <c r="H115" i="31"/>
  <c r="H100" i="31"/>
  <c r="H96" i="31"/>
  <c r="H71" i="31"/>
  <c r="H109" i="31"/>
  <c r="H105" i="31"/>
  <c r="H101" i="31"/>
  <c r="H114" i="31"/>
  <c r="H99" i="31"/>
  <c r="H95" i="31"/>
  <c r="H67" i="31"/>
  <c r="H63" i="31"/>
  <c r="H64" i="31"/>
  <c r="H72" i="31"/>
  <c r="H66" i="31"/>
  <c r="H108" i="31"/>
  <c r="H104" i="31"/>
  <c r="H117" i="31"/>
  <c r="H113" i="31"/>
  <c r="H98" i="31"/>
  <c r="H94" i="31"/>
  <c r="H73" i="31"/>
  <c r="H111" i="31"/>
  <c r="H107" i="31"/>
  <c r="H103" i="31"/>
  <c r="H116" i="31"/>
  <c r="H112" i="31"/>
  <c r="H97" i="31"/>
  <c r="H93" i="31"/>
  <c r="H69" i="31"/>
  <c r="H65" i="31"/>
  <c r="H61" i="31"/>
  <c r="H74" i="31" l="1"/>
  <c r="H76" i="31"/>
  <c r="H78" i="31"/>
  <c r="H80" i="31"/>
  <c r="H82" i="31"/>
  <c r="H84" i="31"/>
  <c r="H86" i="31"/>
  <c r="H88" i="31"/>
  <c r="H75" i="31"/>
  <c r="H77" i="31"/>
  <c r="H79" i="31"/>
  <c r="H81" i="31"/>
  <c r="H83" i="31"/>
  <c r="H85" i="31"/>
  <c r="H87" i="31"/>
  <c r="H89" i="31"/>
  <c r="H56" i="31" l="1"/>
  <c r="H47" i="31"/>
  <c r="H43" i="31"/>
  <c r="H59" i="31"/>
  <c r="H55" i="31"/>
  <c r="H50" i="31"/>
  <c r="H46" i="31"/>
  <c r="H42" i="31"/>
  <c r="H38" i="31"/>
  <c r="H58" i="31"/>
  <c r="H49" i="31"/>
  <c r="H45" i="31"/>
  <c r="H37" i="31"/>
  <c r="H57" i="31"/>
  <c r="H48" i="31"/>
  <c r="H44" i="31"/>
  <c r="H36" i="31"/>
  <c r="H51" i="31" l="1"/>
  <c r="H16" i="31" l="1"/>
  <c r="H60" i="31"/>
  <c r="H10" i="31"/>
  <c r="H14" i="31" l="1"/>
  <c r="H26" i="31"/>
  <c r="H32" i="31"/>
  <c r="H20" i="31"/>
  <c r="H35" i="31"/>
  <c r="H41" i="31"/>
  <c r="H11" i="31"/>
  <c r="H34" i="31"/>
  <c r="H40" i="31"/>
  <c r="H12" i="31"/>
  <c r="H21" i="31"/>
  <c r="H27" i="31"/>
  <c r="H53" i="31"/>
  <c r="H91" i="31"/>
  <c r="H15" i="31"/>
  <c r="H22" i="31"/>
  <c r="H28" i="31"/>
  <c r="H52" i="31"/>
  <c r="H90" i="31"/>
  <c r="H13" i="31"/>
  <c r="H25" i="31"/>
  <c r="H31" i="31"/>
  <c r="H19" i="31"/>
  <c r="H24" i="31"/>
  <c r="H30" i="31"/>
  <c r="H54" i="31"/>
  <c r="H92" i="31"/>
  <c r="H18" i="31"/>
  <c r="H33" i="31"/>
  <c r="H39" i="31"/>
  <c r="H17" i="31"/>
  <c r="H23" i="31"/>
  <c r="H29" i="31"/>
  <c r="H118" i="31" l="1"/>
</calcChain>
</file>

<file path=xl/sharedStrings.xml><?xml version="1.0" encoding="utf-8"?>
<sst xmlns="http://schemas.openxmlformats.org/spreadsheetml/2006/main" count="418" uniqueCount="267">
  <si>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</si>
  <si>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</si>
  <si>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</si>
  <si>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</si>
  <si>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</si>
  <si>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</si>
  <si>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</si>
  <si>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</si>
  <si>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</si>
  <si>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</si>
  <si>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</si>
  <si>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</si>
  <si>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</si>
  <si>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</si>
  <si>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</si>
  <si>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</si>
  <si>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</si>
  <si>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</si>
  <si>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</si>
  <si>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</si>
  <si>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</si>
  <si>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</si>
  <si>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</si>
  <si>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</si>
  <si>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</si>
  <si>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</si>
  <si>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</si>
  <si>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</si>
  <si>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</si>
  <si>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</si>
  <si>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</si>
  <si>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</si>
  <si>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</si>
  <si>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</si>
  <si>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</si>
  <si>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</si>
  <si>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</si>
  <si>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</si>
  <si>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</si>
  <si>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</si>
  <si>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</si>
  <si>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</si>
  <si>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</si>
  <si>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</si>
  <si>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</si>
  <si>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</si>
  <si>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</si>
  <si>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</si>
  <si>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</si>
  <si>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</si>
  <si>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</si>
  <si>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</si>
  <si>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</si>
  <si>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Актовегин 40мг/мл, 5мл. № 5</t>
  </si>
  <si>
    <t>упак</t>
  </si>
  <si>
    <t>Анальгин р-р д/инъекц. 2 мл. №10</t>
  </si>
  <si>
    <t>Анаприлин таб. 10 мг № 50</t>
  </si>
  <si>
    <t>Адреналин р-р д/ин 0.1% 1 мл амп. № 5</t>
  </si>
  <si>
    <t>Андипал  таб. № 20</t>
  </si>
  <si>
    <t>Аскорбиновая кислота (витамин С) р-р для в/в в/м введ. 50 мг/мл 2 мл амп. № 10</t>
  </si>
  <si>
    <t>Ацикловир мазь 5% 10 г. туба</t>
  </si>
  <si>
    <t>Банеоцин мазь 20г. Туба</t>
  </si>
  <si>
    <t>Беродуал раствор для ингаляций 20 мл фл. № 1</t>
  </si>
  <si>
    <t>Бриллиантовый зелёный 1% 10 мл  фл. № 1</t>
  </si>
  <si>
    <t>Бромгексин таб. 8 мг. № 20</t>
  </si>
  <si>
    <t>Вазелин медицинский 25 г банка</t>
  </si>
  <si>
    <t>Валерианы экстракт таб. покрытые оболочкой 20 мг № 50</t>
  </si>
  <si>
    <t>Валидол с глюкозой таб. 60 мг № 10</t>
  </si>
  <si>
    <t>Валосердин 15 мл фл. № 1</t>
  </si>
  <si>
    <t>Вода для инъекций р-ль д/пригот.лек.форм д/ин 2 мл амп. № 10</t>
  </si>
  <si>
    <t>Гепарин р-р для в/в и п/к введ. 5мл. № 5</t>
  </si>
  <si>
    <t>Гепарин гель д/наруж.прим. 1000МЕ/г 30г.</t>
  </si>
  <si>
    <t>Гидрокартизон суспензия для внутрисуставного и околосуставного введ. флакон 5 мл №1</t>
  </si>
  <si>
    <t>Гидрокортизон глазная мазь 0.5% 3 г туба № 1</t>
  </si>
  <si>
    <t>Гипотиазид  таб.25мг.№20</t>
  </si>
  <si>
    <t>Глюкоза р-р для в/в введ. 400мг/мл 10мл амп.№10</t>
  </si>
  <si>
    <t>Губка рассасыв.кровоостанавливающая коллаг. 90*90 мм № 1</t>
  </si>
  <si>
    <t>Дексаметазон гл/капли 0.1% 10 мл фл/кап. № 1</t>
  </si>
  <si>
    <t>Дексаметазон р-р д/ин. 4 мг/мл 1 мл амп. № 25</t>
  </si>
  <si>
    <t>Дипроспан суспензия для инъекций 2 мг+5мг/мл. 1 мл. амп. №1</t>
  </si>
  <si>
    <t>Долонит 30 г. туба гель для наружного применения</t>
  </si>
  <si>
    <t>Диклофенак гель 5% 50 г туба № 1</t>
  </si>
  <si>
    <t>Димедрол р-р для в/в и в/м введ.10 мг/мл 1 мл, амп. № 10</t>
  </si>
  <si>
    <t>Диоксидин  р-р для в/полост. и наруж.прим-я 1% 10 мл амп. № 10</t>
  </si>
  <si>
    <t>Дротаверин таб. 40 мг № 20</t>
  </si>
  <si>
    <t>Жень-шень настойка 25 мл фл.</t>
  </si>
  <si>
    <t>Ингалипт аэрозоль 30 мл фл. № 1</t>
  </si>
  <si>
    <t>Инокаин капли глазные 0.4 % 5 мл тюб/кап</t>
  </si>
  <si>
    <t>Йод  раствор  для наружного применения (спирт) 5% 10 мл фл. № 1</t>
  </si>
  <si>
    <t>Кавинтон 5мг/мл 5мл №10</t>
  </si>
  <si>
    <t>Кальция глюконат р-р для в/в и в/м введ.100 мг/мл, 10 мл амп. № 10</t>
  </si>
  <si>
    <t>Каптоприл таб. 25 мг № 40</t>
  </si>
  <si>
    <t>Кетанов р-р в/м 30мг/мл 1мл амп. № 10</t>
  </si>
  <si>
    <t>Кетанов таб. покр-е пленоч. оболоч. 10 мг № 20</t>
  </si>
  <si>
    <t>Кетопрофен гель 2,5% 50г №1</t>
  </si>
  <si>
    <t>Клопидогрел таб. 75 мг. № 28</t>
  </si>
  <si>
    <t>Корвалол капли для приема внутрь 25 мл фл. № 1</t>
  </si>
  <si>
    <t>Кордиамин  р-р для инъекций 25% 1 мл амп. № 10</t>
  </si>
  <si>
    <t>Корнерегель  глазной гель 5% 10 г туба № 1</t>
  </si>
  <si>
    <t>Кофеин-бензоат натрия р-р д/подкож введ. 20% 1 мл амп. № 10</t>
  </si>
  <si>
    <t>Левомицетин гл/капли 0.25% 10 мл фл. № 1</t>
  </si>
  <si>
    <t>Лидокаин гидрохлорид  р-р д/ин. 20 мг/мл 2 мл амп. № 10</t>
  </si>
  <si>
    <t>Лидокаин спрей для мест прим дозир.10% 650 доз 38 г (50 мл) № 1</t>
  </si>
  <si>
    <t>Лоперамид  капс. 2 мг. № 10</t>
  </si>
  <si>
    <t>Магния сульфат р-р для в/в введ. 250 мг/мл 10 мл амп. № 10</t>
  </si>
  <si>
    <t>Мезим форте таб п/о № 80</t>
  </si>
  <si>
    <t>Мексидол р-р для  в/в, в/м введения. 50 мг/мл,  2 мл амп. № 10</t>
  </si>
  <si>
    <t>Метилурацил  мазь 10% 25 г туба № 1</t>
  </si>
  <si>
    <t>Метоклопрамид р-р для инъекций, 5 мг/мл, 2 мл. № 10</t>
  </si>
  <si>
    <t>Метопролол таб. 50 мг №30</t>
  </si>
  <si>
    <t>Милдронат р-р для в/в в/м и парабульбарного введения 100мг/мл 5мл амп № 10</t>
  </si>
  <si>
    <t>Мирамистин спрей 0,01%р-р 1мл/0,1мг 150мл/фл</t>
  </si>
  <si>
    <t>Натрия тиосульфат  р-р д/инъекц. 10 мл. № 10</t>
  </si>
  <si>
    <t>Натрия хлорид р-ль  д/лек форм 0.9% 10 мл амп. № 10</t>
  </si>
  <si>
    <t>Нафтизин 0.1% 10 мл фл/кап № 1</t>
  </si>
  <si>
    <t>Нефедипин таб. 10мг № 50</t>
  </si>
  <si>
    <t>Новокаин р-р для иньек.амп. 0,5% 5мл № 10</t>
  </si>
  <si>
    <t>Дротаверин р-р д/ин в/в, в/м 20 мг/мл 2 мл амп. № 10</t>
  </si>
  <si>
    <t>Окомистин кап.для глаз 0,01% 10мл фл/кап в инд.упак.</t>
  </si>
  <si>
    <t>Панангин р-р для в/в введ.10 мл амп. № 5</t>
  </si>
  <si>
    <t>Пантенол-Виал спрей 130 г фл. № 1</t>
  </si>
  <si>
    <t>Папаверин р-р для  в/м в/в введ. 2% 2 мл амп. № 10</t>
  </si>
  <si>
    <t>Парацетамол таб. 500 мг № 10</t>
  </si>
  <si>
    <t>Пирацетам р-р 200мг/мл 5мл №10</t>
  </si>
  <si>
    <t>Перекись водорода 3% 100 мл дез.ср-во фл. № 1</t>
  </si>
  <si>
    <t>Пульмикорт сусп. д/ингаляций 0,5 мг/мл 2 мл № 20</t>
  </si>
  <si>
    <t>Преднизалон 30 мг. 1 мл. № 10</t>
  </si>
  <si>
    <t>Пустырника настойка 25 мл фл. № 1</t>
  </si>
  <si>
    <t>Ринонорм спрей наз. дозир.0,1% фл. 10 мл</t>
  </si>
  <si>
    <t>Сальбутамол аэрозоль для ингаляций дозированный 0.1 мг/доза 90 доз 12 мл, бал. № 1</t>
  </si>
  <si>
    <t>Сигницеф,  капли глазные 0,5%  5 мл</t>
  </si>
  <si>
    <t>Сульфацил-натрия гл.капли 20% 10 мл фл. пласт. № 1</t>
  </si>
  <si>
    <t>Супрастин  таб. 25 мг  № 20</t>
  </si>
  <si>
    <t>Супрастин р-р для в/в и в/м введ. 20 мг/мл, 1 мл амп. № 5</t>
  </si>
  <si>
    <t>Антигриппин  пакетик № 10</t>
  </si>
  <si>
    <t xml:space="preserve">Тобрадекс капли глазные 5 мл </t>
  </si>
  <si>
    <t>Троксевазин гель 2% 40г</t>
  </si>
  <si>
    <t>Мидримакс капли гл. 5мл фл.</t>
  </si>
  <si>
    <t>Уголь активированный таб. 250 мг № 10</t>
  </si>
  <si>
    <t>Фексадин таб 180мг.№ 10</t>
  </si>
  <si>
    <t>Фуросемид р-р для в/в и в/м введ. 10 мг/мл, 2 мл амп. № 10</t>
  </si>
  <si>
    <t>Фуросемид таб. 40 мг № 50</t>
  </si>
  <si>
    <t>Хлоргексидина биглюконат  0.05% 100 мл фл. пласт. № 1</t>
  </si>
  <si>
    <t>Хлорофиллипт р-р  спиртовой 1% 50 мл, фл. № 1</t>
  </si>
  <si>
    <t xml:space="preserve">Церебролизин р-р д/ин. 10 мл. № 5 </t>
  </si>
  <si>
    <t>Этамзилат р-р д/ин. 125мг/мл 2мл амп. № 10</t>
  </si>
  <si>
    <t>Эуфиллин р-р для в/в введ. 2,4% 10 мл амп. № 10</t>
  </si>
  <si>
    <t xml:space="preserve">Наименование закупки: поставка лекарственных средств </t>
  </si>
  <si>
    <t>Диклофенак 25мг/1мл., амп. 3мл 10 шт.</t>
  </si>
  <si>
    <t xml:space="preserve">Смекта Ваниль порошок 3 г пакетик № 20 </t>
  </si>
  <si>
    <t>Дата подготовки обоснования НМЦ: 07.05.2024</t>
  </si>
  <si>
    <t>МНН</t>
  </si>
  <si>
    <t>Торговое наименование лекарственного препарата</t>
  </si>
  <si>
    <t>Депротеинизированный гемодериват крови телят</t>
  </si>
  <si>
    <t>Метамизол натрия</t>
  </si>
  <si>
    <t>Пропранолол</t>
  </si>
  <si>
    <t>Эпинефрин</t>
  </si>
  <si>
    <t>Бендазол + Метамизол натрия + Папаверина гидрохлорид + Фенобарбитал</t>
  </si>
  <si>
    <t>Аскорбиновая кислота</t>
  </si>
  <si>
    <t>Ацикловир</t>
  </si>
  <si>
    <t>Бацитрацин + Неомицин</t>
  </si>
  <si>
    <t>Ипратропия бромид + Фенотерол</t>
  </si>
  <si>
    <t>Бриллиантовый зеленый</t>
  </si>
  <si>
    <t>Бромгексин</t>
  </si>
  <si>
    <t>Вазелин</t>
  </si>
  <si>
    <t>Валерианы лекарственной корневищ с корнями экстракт </t>
  </si>
  <si>
    <t>Левоментола раствор в ментилизовалерате + Декстроза</t>
  </si>
  <si>
    <t>Фенобарбитал + Этилбромизовалерианат</t>
  </si>
  <si>
    <t>Вода для инъекций</t>
  </si>
  <si>
    <t>Вода</t>
  </si>
  <si>
    <t>Вода дистиллированная стерильная 500 мл. № 20</t>
  </si>
  <si>
    <t>Вода дистиллированная стерильная 1000 мл. № 9</t>
  </si>
  <si>
    <t>Гепарин натрия</t>
  </si>
  <si>
    <t>Гидрокортизон + Лидокаин</t>
  </si>
  <si>
    <t>Гидрокортизон</t>
  </si>
  <si>
    <t>Гидрохлоротиазид</t>
  </si>
  <si>
    <t>Декстроза</t>
  </si>
  <si>
    <t>Глюкоза р-р д/ин. 5% 200 мл фл. № 8</t>
  </si>
  <si>
    <t>Коллаген + Борная кислота + Нитрофурал</t>
  </si>
  <si>
    <t>Дексаметазон</t>
  </si>
  <si>
    <t>Бетаметазона натрия фосфат + Бетаметазона дипропионат</t>
  </si>
  <si>
    <t>Гепарин натрия + Декспантенол + Диметилсульфоксид</t>
  </si>
  <si>
    <t>Диклофенак</t>
  </si>
  <si>
    <t>Дифенгидрамин</t>
  </si>
  <si>
    <t>Гидроксиметилхиноксалиндиоксид</t>
  </si>
  <si>
    <t>Дротаверин</t>
  </si>
  <si>
    <t>Женьшеня настоящего корней настойка</t>
  </si>
  <si>
    <t>Мяты перечной листьев масло + Сульфаниламид + Сульфатиазол + Тимол + Эвкалиптовое масло</t>
  </si>
  <si>
    <t>Оксибупрокаин</t>
  </si>
  <si>
    <t>Йод+калия йодид+этанол</t>
  </si>
  <si>
    <t>Винпоцетин</t>
  </si>
  <si>
    <t>Кальция глюконат</t>
  </si>
  <si>
    <t>Каптоприл</t>
  </si>
  <si>
    <t>Кеторолак</t>
  </si>
  <si>
    <t>Кетопрофен</t>
  </si>
  <si>
    <t>Клопидогрел</t>
  </si>
  <si>
    <t>Мяты перечной листьев масло + Фенобарбитал+ Этилбромизовалерианат</t>
  </si>
  <si>
    <t>Никетамид</t>
  </si>
  <si>
    <t>Декспантенол</t>
  </si>
  <si>
    <t>Кофеин</t>
  </si>
  <si>
    <t>Хлорамфеникол</t>
  </si>
  <si>
    <t>Лидокаин</t>
  </si>
  <si>
    <t>Лоперамид</t>
  </si>
  <si>
    <t>Магния сульфат</t>
  </si>
  <si>
    <t>Панкреатин</t>
  </si>
  <si>
    <t>Этилметилгидроксипиридина сукцинат.</t>
  </si>
  <si>
    <t>Диоксометилтетрагидропиримидин</t>
  </si>
  <si>
    <t>Метоклопрамид</t>
  </si>
  <si>
    <t>Метопролол</t>
  </si>
  <si>
    <t>Метронидазол</t>
  </si>
  <si>
    <t>Метрогил р-р для в/в введения 5мг/мл 100мл/фл № 44</t>
  </si>
  <si>
    <t>Мельдоний</t>
  </si>
  <si>
    <t>Бензилдиметил-миристоиламино-пропиламмоний</t>
  </si>
  <si>
    <t>Моксонидин</t>
  </si>
  <si>
    <t>Моксонидин  таб.  0,2мг № 30</t>
  </si>
  <si>
    <t>Нимесулид</t>
  </si>
  <si>
    <t xml:space="preserve">Найз таб. 100 мг </t>
  </si>
  <si>
    <t>Натрия тиосульфат</t>
  </si>
  <si>
    <t>Натрия хлорид</t>
  </si>
  <si>
    <t xml:space="preserve">Натрия хлорид  р-р д/инф.  0.9% 200 мл фл. пласт. № 20 </t>
  </si>
  <si>
    <t>Нафазолин</t>
  </si>
  <si>
    <t>Нифедипин</t>
  </si>
  <si>
    <t>Нитроглицерин</t>
  </si>
  <si>
    <t>Нитроминт аэроз. подъяз дозир-й 0.4 мг/доза  10 мл, фл. № 1</t>
  </si>
  <si>
    <t>Прокаин</t>
  </si>
  <si>
    <t>Ибупрофен</t>
  </si>
  <si>
    <t>Нурофен таб. покрытые оболочкой 200 мг  № 8</t>
  </si>
  <si>
    <t>Калия аспарагинат + магния аспарагинат</t>
  </si>
  <si>
    <t>Дексантенол</t>
  </si>
  <si>
    <t>Папаверин</t>
  </si>
  <si>
    <t>Парацетамол</t>
  </si>
  <si>
    <t>Пирацетам</t>
  </si>
  <si>
    <t>Водорода пероксид</t>
  </si>
  <si>
    <t>Будесонид</t>
  </si>
  <si>
    <t>Преднизолон</t>
  </si>
  <si>
    <t>Пустырника травы настойка</t>
  </si>
  <si>
    <t>Кальция карбонат + Магния карбонат</t>
  </si>
  <si>
    <t>Ренни ментол табл. жев.№ 12</t>
  </si>
  <si>
    <t>Ксилометазолин</t>
  </si>
  <si>
    <t>Сальбутамол</t>
  </si>
  <si>
    <t>Левофлоксацин</t>
  </si>
  <si>
    <t>Смектит диоктаэдрический</t>
  </si>
  <si>
    <t>Сульфацетамид</t>
  </si>
  <si>
    <t>Хлоропирамин</t>
  </si>
  <si>
    <t>Аскорбиновая кислота+Парацетамол+Хлорфенамин</t>
  </si>
  <si>
    <t>Дексаметазон+Тобрамицин</t>
  </si>
  <si>
    <t>Троксерутин</t>
  </si>
  <si>
    <t>Тропикамид</t>
  </si>
  <si>
    <t>Тропикамид капли глаз. 1% 10мл</t>
  </si>
  <si>
    <t>Фенилэфрина гидрохлорид+Тропикамид</t>
  </si>
  <si>
    <t>Уголь активированный</t>
  </si>
  <si>
    <t>Фексофенадин</t>
  </si>
  <si>
    <t>Фуросемид</t>
  </si>
  <si>
    <t>Хлоргексидина биглюконат</t>
  </si>
  <si>
    <t>Эвкалипта листьев экстракт</t>
  </si>
  <si>
    <t>Концентрат церебролизина</t>
  </si>
  <si>
    <t>Ацетилсалициловая кислота+Кофеин+Парацетамол</t>
  </si>
  <si>
    <t>Цитрамон П  таб. № 20</t>
  </si>
  <si>
    <t>Этамзилат</t>
  </si>
  <si>
    <t>Аминофиллин</t>
  </si>
  <si>
    <t>Натрия хлорид р-р д/инф. 0.9% 200 мл стекл.фл. № 28</t>
  </si>
  <si>
    <t xml:space="preserve"> 2/422 от 07.05.2024</t>
  </si>
  <si>
    <t>Расчет НМЦ № 2/422: значение  с учетом коэффициента вариации из представленных источников ценовой информации</t>
  </si>
  <si>
    <t xml:space="preserve">Информация о запросах ценовых предложений (коммерческих предложений)                        1. Запрос от 10.01.2024 № 833/7 в адрес различных поставщиков (десяти)            </t>
  </si>
  <si>
    <t>КП № б/н от 18.04.2024</t>
  </si>
  <si>
    <t>КП № б/н от 27.04.2024</t>
  </si>
  <si>
    <t>КП № б/н от 17.04.2024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</si>
</sst>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5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4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5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4" fontId="10" fillId="0" borderId="12" xfId="0" applyNumberFormat="1" applyFont="1" applyBorder="1" applyAlignment="1">
      <alignment horizontal="left" vertical="top" wrapText="1"/>
    </xf>
    <xf numFmtId="14" fontId="10" fillId="0" borderId="8" xfId="0" applyNumberFormat="1" applyFont="1" applyBorder="1" applyAlignment="1">
      <alignment horizontal="left" vertical="top" wrapText="1"/>
    </xf>
    <xf numFmtId="14" fontId="10" fillId="0" borderId="4" xfId="0" applyNumberFormat="1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 wrapText="1"/>
    </xf>
    <xf numFmtId="165" fontId="3" fillId="0" borderId="21" xfId="0" applyNumberFormat="1" applyFont="1" applyFill="1" applyBorder="1" applyAlignment="1">
      <alignment horizontal="center" vertical="center" wrapText="1"/>
    </xf>
    <xf numFmtId="165" fontId="3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39</xdr:row>
      <xdr:rowOff>152400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72075" cy="7581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0" zoomScaleNormal="100" workbookViewId="0">
      <selection activeCell="K22" sqref="K22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59" t="s">
        <v>5</v>
      </c>
      <c r="G1" s="59"/>
      <c r="H1" s="59"/>
      <c r="I1" s="59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59" t="s">
        <v>6</v>
      </c>
      <c r="G2" s="59"/>
      <c r="H2" s="59"/>
      <c r="I2" s="59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59" t="s">
        <v>7</v>
      </c>
      <c r="G3" s="59"/>
      <c r="H3" s="59"/>
      <c r="I3" s="59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59" t="s">
        <v>8</v>
      </c>
      <c r="G4" s="59"/>
      <c r="H4" s="59"/>
      <c r="I4" s="59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59" t="s">
        <v>9</v>
      </c>
      <c r="G5" s="59"/>
      <c r="H5" s="59"/>
      <c r="I5" s="59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60" t="s">
        <v>10</v>
      </c>
      <c r="G6" s="60"/>
      <c r="H6" s="60"/>
      <c r="I6" s="60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60" t="s">
        <v>11</v>
      </c>
      <c r="G7" s="60"/>
      <c r="H7" s="60"/>
      <c r="I7" s="60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61" t="s">
        <v>12</v>
      </c>
      <c r="C9" s="61"/>
      <c r="D9" s="61"/>
      <c r="E9" s="61"/>
      <c r="F9" s="61"/>
      <c r="G9" s="61"/>
      <c r="H9" s="61"/>
      <c r="I9" s="61"/>
      <c r="J9" s="4"/>
      <c r="K9" s="4"/>
      <c r="L9" s="4"/>
      <c r="M9" s="4"/>
      <c r="N9" s="4"/>
    </row>
    <row r="10" spans="2:14" ht="42" customHeight="1" x14ac:dyDescent="0.3">
      <c r="B10" s="62" t="s">
        <v>13</v>
      </c>
      <c r="C10" s="62"/>
      <c r="D10" s="62"/>
      <c r="E10" s="62"/>
      <c r="F10" s="62"/>
      <c r="G10" s="62"/>
      <c r="H10" s="62"/>
      <c r="I10" s="62"/>
      <c r="J10" s="4"/>
      <c r="K10" s="4"/>
      <c r="L10" s="4"/>
      <c r="M10" s="4"/>
      <c r="N10" s="4"/>
    </row>
    <row r="11" spans="2:14" ht="23.25" customHeight="1" x14ac:dyDescent="0.3">
      <c r="B11" s="63" t="s">
        <v>147</v>
      </c>
      <c r="C11" s="64"/>
      <c r="D11" s="64"/>
      <c r="E11" s="64"/>
      <c r="F11" s="64"/>
      <c r="G11" s="64"/>
      <c r="H11" s="64"/>
      <c r="I11" s="65"/>
      <c r="J11" s="4"/>
      <c r="K11" s="4"/>
      <c r="L11" s="4"/>
      <c r="M11" s="4"/>
      <c r="N11" s="4"/>
    </row>
    <row r="12" spans="2:14" ht="37.5" customHeight="1" x14ac:dyDescent="0.3">
      <c r="B12" s="63" t="s">
        <v>14</v>
      </c>
      <c r="C12" s="64"/>
      <c r="D12" s="64"/>
      <c r="E12" s="64"/>
      <c r="F12" s="64"/>
      <c r="G12" s="64"/>
      <c r="H12" s="64"/>
      <c r="I12" s="65"/>
      <c r="J12" s="4"/>
      <c r="K12" s="4"/>
      <c r="L12" s="4"/>
      <c r="M12" s="4"/>
      <c r="N12" s="4"/>
    </row>
    <row r="13" spans="2:14" ht="36.75" customHeight="1" x14ac:dyDescent="0.3">
      <c r="B13" s="63" t="s">
        <v>15</v>
      </c>
      <c r="C13" s="64"/>
      <c r="D13" s="64"/>
      <c r="E13" s="64"/>
      <c r="F13" s="64"/>
      <c r="G13" s="64"/>
      <c r="H13" s="64"/>
      <c r="I13" s="65"/>
      <c r="J13" s="4"/>
      <c r="K13" s="4"/>
      <c r="L13" s="4"/>
      <c r="M13" s="4"/>
      <c r="N13" s="4"/>
    </row>
    <row r="14" spans="2:14" ht="18.75" customHeight="1" x14ac:dyDescent="0.3">
      <c r="B14" s="66" t="s">
        <v>16</v>
      </c>
      <c r="C14" s="66"/>
      <c r="D14" s="66"/>
      <c r="E14" s="66"/>
      <c r="F14" s="66"/>
      <c r="G14" s="66"/>
      <c r="H14" s="66"/>
      <c r="I14" s="66"/>
      <c r="J14" s="4"/>
      <c r="K14" s="4"/>
      <c r="L14" s="4"/>
      <c r="M14" s="4"/>
      <c r="N14" s="4"/>
    </row>
    <row r="15" spans="2:14" s="36" customFormat="1" ht="44.25" customHeight="1" x14ac:dyDescent="0.3">
      <c r="B15" s="56" t="s">
        <v>263</v>
      </c>
      <c r="C15" s="57"/>
      <c r="D15" s="57"/>
      <c r="E15" s="57"/>
      <c r="F15" s="57"/>
      <c r="G15" s="57"/>
      <c r="H15" s="57"/>
      <c r="I15" s="58"/>
      <c r="J15" s="35"/>
      <c r="K15" s="35"/>
      <c r="L15" s="35"/>
      <c r="M15" s="35"/>
      <c r="N15" s="35"/>
    </row>
    <row r="16" spans="2:14" ht="19.5" customHeight="1" x14ac:dyDescent="0.3">
      <c r="B16" s="40" t="s">
        <v>17</v>
      </c>
      <c r="C16" s="41"/>
      <c r="D16" s="41"/>
      <c r="E16" s="41"/>
      <c r="F16" s="41"/>
      <c r="G16" s="41"/>
      <c r="H16" s="41"/>
      <c r="I16" s="42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18</v>
      </c>
      <c r="C17" s="27">
        <v>579576.27</v>
      </c>
      <c r="D17" s="26" t="s">
        <v>51</v>
      </c>
      <c r="E17" s="43" t="s">
        <v>264</v>
      </c>
      <c r="F17" s="43"/>
      <c r="G17" s="43"/>
      <c r="H17" s="43"/>
      <c r="I17" s="44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42</v>
      </c>
      <c r="C18" s="28">
        <v>583673.75</v>
      </c>
      <c r="D18" s="26" t="s">
        <v>51</v>
      </c>
      <c r="E18" s="43" t="s">
        <v>265</v>
      </c>
      <c r="F18" s="43"/>
      <c r="G18" s="43"/>
      <c r="H18" s="43"/>
      <c r="I18" s="44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43</v>
      </c>
      <c r="C19" s="28">
        <v>586646.25</v>
      </c>
      <c r="D19" s="26" t="s">
        <v>51</v>
      </c>
      <c r="E19" s="43" t="s">
        <v>266</v>
      </c>
      <c r="F19" s="43"/>
      <c r="G19" s="43"/>
      <c r="H19" s="43"/>
      <c r="I19" s="44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44</v>
      </c>
      <c r="C20" s="24"/>
      <c r="D20" s="26" t="s">
        <v>51</v>
      </c>
      <c r="E20" s="45" t="s">
        <v>45</v>
      </c>
      <c r="F20" s="45"/>
      <c r="G20" s="45"/>
      <c r="H20" s="45"/>
      <c r="I20" s="46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41</v>
      </c>
      <c r="C21" s="24"/>
      <c r="D21" s="26" t="s">
        <v>51</v>
      </c>
      <c r="E21" s="45" t="s">
        <v>45</v>
      </c>
      <c r="F21" s="45"/>
      <c r="G21" s="45"/>
      <c r="H21" s="45"/>
      <c r="I21" s="46"/>
      <c r="J21" s="18"/>
      <c r="K21" s="18"/>
      <c r="L21" s="18"/>
      <c r="M21" s="18"/>
      <c r="N21" s="18"/>
    </row>
    <row r="22" spans="2:14" s="2" customFormat="1" ht="37.5" customHeight="1" x14ac:dyDescent="0.3">
      <c r="B22" s="47" t="s">
        <v>262</v>
      </c>
      <c r="C22" s="48"/>
      <c r="D22" s="48"/>
      <c r="E22" s="48"/>
      <c r="F22" s="48"/>
      <c r="G22" s="48"/>
      <c r="H22" s="48"/>
      <c r="I22" s="49"/>
      <c r="J22" s="18"/>
      <c r="K22" s="18"/>
      <c r="L22" s="18"/>
      <c r="M22" s="18"/>
      <c r="N22" s="18"/>
    </row>
    <row r="23" spans="2:14" s="2" customFormat="1" ht="21" customHeight="1" x14ac:dyDescent="0.3">
      <c r="B23" s="47" t="s">
        <v>19</v>
      </c>
      <c r="C23" s="48"/>
      <c r="D23" s="48"/>
      <c r="E23" s="48"/>
      <c r="F23" s="48"/>
      <c r="G23" s="25">
        <v>583018.11</v>
      </c>
      <c r="H23" s="48" t="s">
        <v>52</v>
      </c>
      <c r="I23" s="49"/>
      <c r="J23" s="18"/>
      <c r="K23" s="18"/>
      <c r="L23" s="18"/>
      <c r="M23" s="18"/>
      <c r="N23" s="18"/>
    </row>
    <row r="24" spans="2:14" s="18" customFormat="1" ht="21" customHeight="1" x14ac:dyDescent="0.3">
      <c r="B24" s="50" t="s">
        <v>20</v>
      </c>
      <c r="C24" s="51"/>
      <c r="D24" s="51"/>
      <c r="E24" s="51"/>
      <c r="F24" s="51"/>
      <c r="G24" s="51"/>
      <c r="H24" s="51"/>
      <c r="I24" s="52"/>
    </row>
    <row r="25" spans="2:14" s="2" customFormat="1" ht="18.75" x14ac:dyDescent="0.3">
      <c r="B25" s="53" t="s">
        <v>150</v>
      </c>
      <c r="C25" s="54"/>
      <c r="D25" s="54"/>
      <c r="E25" s="54"/>
      <c r="F25" s="54"/>
      <c r="G25" s="54"/>
      <c r="H25" s="54"/>
      <c r="I25" s="55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23</v>
      </c>
      <c r="C29" s="6"/>
      <c r="D29" s="6"/>
      <c r="E29" s="6"/>
      <c r="F29" s="4"/>
      <c r="G29" s="39" t="s">
        <v>24</v>
      </c>
      <c r="H29" s="39"/>
      <c r="I29" s="39"/>
      <c r="J29" s="4"/>
      <c r="K29" s="4"/>
      <c r="L29" s="4"/>
      <c r="M29" s="4"/>
      <c r="N29" s="4"/>
    </row>
    <row r="30" spans="2:14" ht="10.5" hidden="1" customHeight="1" x14ac:dyDescent="0.3">
      <c r="B30" s="37" t="s">
        <v>25</v>
      </c>
      <c r="C30" s="37"/>
      <c r="D30" s="37"/>
      <c r="E30" s="37"/>
      <c r="F30" s="8"/>
      <c r="G30" s="37" t="s">
        <v>26</v>
      </c>
      <c r="H30" s="37"/>
      <c r="I30" s="37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27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38" t="s">
        <v>28</v>
      </c>
      <c r="C36" s="38"/>
      <c r="D36" s="38"/>
      <c r="E36" s="38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29</v>
      </c>
      <c r="C37" s="6"/>
      <c r="D37" s="6"/>
      <c r="E37" s="6"/>
      <c r="F37" s="4"/>
      <c r="G37" s="39" t="s">
        <v>30</v>
      </c>
      <c r="H37" s="39"/>
      <c r="I37" s="39"/>
      <c r="J37" s="4"/>
      <c r="K37" s="4"/>
      <c r="L37" s="4"/>
      <c r="M37" s="4"/>
      <c r="N37" s="4"/>
    </row>
    <row r="38" spans="2:14" ht="10.5" hidden="1" customHeight="1" x14ac:dyDescent="0.3">
      <c r="B38" s="37" t="s">
        <v>25</v>
      </c>
      <c r="C38" s="37"/>
      <c r="D38" s="37"/>
      <c r="E38" s="37"/>
      <c r="F38" s="8"/>
      <c r="G38" s="37" t="s">
        <v>26</v>
      </c>
      <c r="H38" s="37"/>
      <c r="I38" s="37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21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23</v>
      </c>
      <c r="C42" s="6"/>
      <c r="D42" s="6"/>
      <c r="E42" s="6"/>
      <c r="F42" s="4"/>
      <c r="G42" s="39" t="s">
        <v>24</v>
      </c>
      <c r="H42" s="39"/>
      <c r="I42" s="39"/>
      <c r="J42" s="4"/>
      <c r="K42" s="4"/>
      <c r="L42" s="4"/>
      <c r="M42" s="4"/>
      <c r="N42" s="4"/>
    </row>
    <row r="43" spans="2:14" ht="18.75" hidden="1" x14ac:dyDescent="0.3">
      <c r="B43" s="37" t="s">
        <v>25</v>
      </c>
      <c r="C43" s="37"/>
      <c r="D43" s="37"/>
      <c r="E43" s="37"/>
      <c r="F43" s="8"/>
      <c r="G43" s="37" t="s">
        <v>26</v>
      </c>
      <c r="H43" s="37"/>
      <c r="I43" s="37"/>
      <c r="J43" s="4"/>
      <c r="K43" s="4"/>
      <c r="L43" s="4"/>
      <c r="M43" s="4"/>
      <c r="N43" s="4"/>
    </row>
    <row r="44" spans="2:14" ht="18.75" x14ac:dyDescent="0.3">
      <c r="B44" s="4"/>
      <c r="C44" s="4" t="s">
        <v>38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34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39</v>
      </c>
      <c r="D46" s="6"/>
      <c r="E46" s="6"/>
      <c r="F46" s="4"/>
      <c r="G46" s="39" t="s">
        <v>40</v>
      </c>
      <c r="H46" s="39"/>
      <c r="I46" s="39"/>
      <c r="J46" s="4"/>
      <c r="K46" s="4"/>
      <c r="L46" s="4"/>
      <c r="M46" s="4"/>
      <c r="N46" s="4"/>
    </row>
    <row r="47" spans="2:14" ht="18.75" x14ac:dyDescent="0.3">
      <c r="B47" s="37" t="s">
        <v>1</v>
      </c>
      <c r="C47" s="37"/>
      <c r="D47" s="37"/>
      <c r="E47" s="37"/>
      <c r="F47" s="8"/>
      <c r="G47" s="37" t="s">
        <v>26</v>
      </c>
      <c r="H47" s="37"/>
      <c r="I47" s="37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31</v>
      </c>
      <c r="C50" s="4" t="s">
        <v>33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35</v>
      </c>
      <c r="D52" s="6"/>
      <c r="E52" s="6"/>
      <c r="F52" s="4"/>
      <c r="G52" s="39" t="s">
        <v>32</v>
      </c>
      <c r="H52" s="39"/>
      <c r="I52" s="39"/>
      <c r="J52" s="4"/>
      <c r="K52" s="4"/>
      <c r="L52" s="4"/>
      <c r="M52" s="4"/>
      <c r="N52" s="4"/>
    </row>
    <row r="53" spans="2:14" ht="18.75" hidden="1" x14ac:dyDescent="0.3">
      <c r="B53" s="37" t="s">
        <v>25</v>
      </c>
      <c r="C53" s="37"/>
      <c r="D53" s="37"/>
      <c r="E53" s="37"/>
      <c r="F53" s="8"/>
      <c r="G53" s="37" t="s">
        <v>26</v>
      </c>
      <c r="H53" s="37"/>
      <c r="I53" s="37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33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34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36</v>
      </c>
      <c r="D57" s="6"/>
      <c r="E57" s="6"/>
      <c r="F57" s="4"/>
      <c r="G57" s="39" t="s">
        <v>37</v>
      </c>
      <c r="H57" s="39"/>
      <c r="I57" s="39"/>
      <c r="J57" s="4"/>
      <c r="K57" s="4"/>
      <c r="L57" s="4"/>
      <c r="M57" s="4"/>
      <c r="N57" s="4"/>
    </row>
    <row r="58" spans="2:14" ht="18.75" x14ac:dyDescent="0.3">
      <c r="B58" s="37" t="s">
        <v>1</v>
      </c>
      <c r="C58" s="37"/>
      <c r="D58" s="37"/>
      <c r="E58" s="37"/>
      <c r="F58" s="8"/>
      <c r="G58" s="37" t="s">
        <v>26</v>
      </c>
      <c r="H58" s="37"/>
      <c r="I58" s="37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>
      <selection activeCell="O21" sqref="O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128"/>
  <sheetViews>
    <sheetView view="pageBreakPreview" topLeftCell="A112" zoomScale="60" zoomScaleNormal="100" workbookViewId="0">
      <selection activeCell="B133" sqref="B133"/>
    </sheetView>
  </sheetViews>
  <sheetFormatPr defaultRowHeight="33.75" customHeight="1" x14ac:dyDescent="0.25"/>
  <cols>
    <col min="1" max="1" width="4.140625" customWidth="1"/>
    <col min="2" max="3" width="33.7109375" customWidth="1"/>
    <col min="4" max="5" width="20.7109375" customWidth="1"/>
    <col min="6" max="6" width="20.7109375" style="3" customWidth="1"/>
    <col min="7" max="7" width="21.28515625" customWidth="1"/>
    <col min="8" max="8" width="15.42578125" style="22" customWidth="1"/>
    <col min="9" max="9" width="15.140625" bestFit="1" customWidth="1"/>
  </cols>
  <sheetData>
    <row r="2" spans="1:9" ht="18.75" x14ac:dyDescent="0.3">
      <c r="A2" s="68" t="s">
        <v>4</v>
      </c>
      <c r="B2" s="68"/>
      <c r="C2" s="68"/>
      <c r="D2" s="68"/>
      <c r="E2" s="68"/>
      <c r="F2" s="68"/>
      <c r="G2" s="10"/>
      <c r="H2" s="19"/>
      <c r="I2" s="10"/>
    </row>
    <row r="3" spans="1:9" ht="18.75" x14ac:dyDescent="0.3">
      <c r="A3" s="81" t="s">
        <v>46</v>
      </c>
      <c r="B3" s="81"/>
      <c r="C3" s="81"/>
      <c r="D3" s="81"/>
      <c r="E3" s="82" t="s">
        <v>261</v>
      </c>
      <c r="F3" s="82"/>
      <c r="G3" s="10"/>
      <c r="H3" s="19"/>
      <c r="I3" s="10"/>
    </row>
    <row r="6" spans="1:9" ht="19.5" thickBot="1" x14ac:dyDescent="0.35">
      <c r="A6" s="10"/>
      <c r="B6" s="10"/>
      <c r="C6" s="10"/>
      <c r="D6" s="10"/>
      <c r="E6" s="10"/>
      <c r="F6" s="29"/>
      <c r="G6" s="10"/>
      <c r="H6" s="19"/>
      <c r="I6" s="10"/>
    </row>
    <row r="7" spans="1:9" ht="18.75" customHeight="1" x14ac:dyDescent="0.3">
      <c r="A7" s="69" t="s">
        <v>2</v>
      </c>
      <c r="B7" s="72" t="s">
        <v>151</v>
      </c>
      <c r="C7" s="72" t="s">
        <v>152</v>
      </c>
      <c r="D7" s="75" t="s">
        <v>3</v>
      </c>
      <c r="E7" s="72" t="s">
        <v>0</v>
      </c>
      <c r="F7" s="78" t="s">
        <v>50</v>
      </c>
      <c r="G7" s="10"/>
      <c r="H7" s="19"/>
      <c r="I7" s="10"/>
    </row>
    <row r="8" spans="1:9" ht="18.75" x14ac:dyDescent="0.3">
      <c r="A8" s="70"/>
      <c r="B8" s="73"/>
      <c r="C8" s="73"/>
      <c r="D8" s="76"/>
      <c r="E8" s="73"/>
      <c r="F8" s="79"/>
      <c r="G8" s="10"/>
      <c r="H8" s="19"/>
      <c r="I8" s="10"/>
    </row>
    <row r="9" spans="1:9" ht="74.25" customHeight="1" x14ac:dyDescent="0.3">
      <c r="A9" s="71"/>
      <c r="B9" s="74"/>
      <c r="C9" s="74"/>
      <c r="D9" s="77"/>
      <c r="E9" s="73"/>
      <c r="F9" s="80"/>
      <c r="G9" s="10"/>
      <c r="H9" s="19"/>
      <c r="I9" s="10"/>
    </row>
    <row r="10" spans="1:9" ht="50.1" customHeight="1" x14ac:dyDescent="0.3">
      <c r="A10" s="16">
        <v>1</v>
      </c>
      <c r="B10" s="14" t="s">
        <v>153</v>
      </c>
      <c r="C10" s="14" t="s">
        <v>53</v>
      </c>
      <c r="D10" s="13" t="s">
        <v>54</v>
      </c>
      <c r="E10" s="15">
        <v>3</v>
      </c>
      <c r="F10" s="34">
        <v>894.25</v>
      </c>
      <c r="G10" s="11"/>
      <c r="H10" s="20">
        <f>E10*F10</f>
        <v>2682.75</v>
      </c>
      <c r="I10" s="12"/>
    </row>
    <row r="11" spans="1:9" ht="50.1" customHeight="1" x14ac:dyDescent="0.3">
      <c r="A11" s="16">
        <v>2</v>
      </c>
      <c r="B11" s="14" t="s">
        <v>154</v>
      </c>
      <c r="C11" s="14" t="s">
        <v>55</v>
      </c>
      <c r="D11" s="13" t="s">
        <v>54</v>
      </c>
      <c r="E11" s="15">
        <v>30</v>
      </c>
      <c r="F11" s="34">
        <v>100.33</v>
      </c>
      <c r="G11" s="10"/>
      <c r="H11" s="20">
        <f t="shared" ref="H11:H92" si="0">E11*F11</f>
        <v>3009.9</v>
      </c>
    </row>
    <row r="12" spans="1:9" ht="50.1" customHeight="1" x14ac:dyDescent="0.25">
      <c r="A12" s="16">
        <v>3</v>
      </c>
      <c r="B12" s="14" t="s">
        <v>155</v>
      </c>
      <c r="C12" s="14" t="s">
        <v>56</v>
      </c>
      <c r="D12" s="13" t="s">
        <v>54</v>
      </c>
      <c r="E12" s="15">
        <v>30</v>
      </c>
      <c r="F12" s="34">
        <v>21</v>
      </c>
      <c r="H12" s="20">
        <f t="shared" si="0"/>
        <v>630</v>
      </c>
    </row>
    <row r="13" spans="1:9" ht="50.1" customHeight="1" x14ac:dyDescent="0.25">
      <c r="A13" s="16">
        <v>4</v>
      </c>
      <c r="B13" s="14" t="s">
        <v>156</v>
      </c>
      <c r="C13" s="14" t="s">
        <v>57</v>
      </c>
      <c r="D13" s="13" t="s">
        <v>54</v>
      </c>
      <c r="E13" s="15">
        <v>50</v>
      </c>
      <c r="F13" s="34">
        <v>94</v>
      </c>
      <c r="H13" s="20">
        <f t="shared" si="0"/>
        <v>4700</v>
      </c>
    </row>
    <row r="14" spans="1:9" ht="50.1" customHeight="1" x14ac:dyDescent="0.25">
      <c r="A14" s="16">
        <v>5</v>
      </c>
      <c r="B14" s="14" t="s">
        <v>157</v>
      </c>
      <c r="C14" s="14" t="s">
        <v>58</v>
      </c>
      <c r="D14" s="13" t="s">
        <v>54</v>
      </c>
      <c r="E14" s="15">
        <v>30</v>
      </c>
      <c r="F14" s="34">
        <v>70.3</v>
      </c>
      <c r="H14" s="20">
        <f t="shared" si="0"/>
        <v>2109</v>
      </c>
    </row>
    <row r="15" spans="1:9" ht="50.1" customHeight="1" x14ac:dyDescent="0.25">
      <c r="A15" s="16">
        <v>6</v>
      </c>
      <c r="B15" s="14" t="s">
        <v>158</v>
      </c>
      <c r="C15" s="14" t="s">
        <v>59</v>
      </c>
      <c r="D15" s="13" t="s">
        <v>54</v>
      </c>
      <c r="E15" s="15">
        <v>30</v>
      </c>
      <c r="F15" s="34">
        <v>46.67</v>
      </c>
      <c r="H15" s="20">
        <f t="shared" si="0"/>
        <v>1400.1000000000001</v>
      </c>
    </row>
    <row r="16" spans="1:9" ht="50.1" customHeight="1" x14ac:dyDescent="0.25">
      <c r="A16" s="16">
        <v>7</v>
      </c>
      <c r="B16" s="14" t="s">
        <v>159</v>
      </c>
      <c r="C16" s="14" t="s">
        <v>60</v>
      </c>
      <c r="D16" s="13" t="s">
        <v>54</v>
      </c>
      <c r="E16" s="15">
        <v>5</v>
      </c>
      <c r="F16" s="34">
        <v>45.33</v>
      </c>
      <c r="H16" s="20">
        <f t="shared" si="0"/>
        <v>226.64999999999998</v>
      </c>
    </row>
    <row r="17" spans="1:8" ht="50.1" customHeight="1" x14ac:dyDescent="0.25">
      <c r="A17" s="16">
        <v>8</v>
      </c>
      <c r="B17" s="14" t="s">
        <v>160</v>
      </c>
      <c r="C17" s="14" t="s">
        <v>61</v>
      </c>
      <c r="D17" s="13" t="s">
        <v>54</v>
      </c>
      <c r="E17" s="15">
        <v>3</v>
      </c>
      <c r="F17" s="34">
        <v>574</v>
      </c>
      <c r="H17" s="20">
        <f t="shared" si="0"/>
        <v>1722</v>
      </c>
    </row>
    <row r="18" spans="1:8" ht="50.1" customHeight="1" x14ac:dyDescent="0.25">
      <c r="A18" s="16">
        <v>9</v>
      </c>
      <c r="B18" s="14" t="s">
        <v>161</v>
      </c>
      <c r="C18" s="14" t="s">
        <v>62</v>
      </c>
      <c r="D18" s="13" t="s">
        <v>54</v>
      </c>
      <c r="E18" s="15">
        <v>3</v>
      </c>
      <c r="F18" s="34">
        <v>257.67</v>
      </c>
      <c r="H18" s="20">
        <f t="shared" si="0"/>
        <v>773.01</v>
      </c>
    </row>
    <row r="19" spans="1:8" ht="50.1" customHeight="1" x14ac:dyDescent="0.25">
      <c r="A19" s="16">
        <v>10</v>
      </c>
      <c r="B19" s="14" t="s">
        <v>162</v>
      </c>
      <c r="C19" s="14" t="s">
        <v>63</v>
      </c>
      <c r="D19" s="13" t="s">
        <v>54</v>
      </c>
      <c r="E19" s="15">
        <v>50</v>
      </c>
      <c r="F19" s="34">
        <v>18.920000000000002</v>
      </c>
      <c r="H19" s="20">
        <f t="shared" si="0"/>
        <v>946.00000000000011</v>
      </c>
    </row>
    <row r="20" spans="1:8" ht="50.1" customHeight="1" x14ac:dyDescent="0.25">
      <c r="A20" s="16">
        <v>11</v>
      </c>
      <c r="B20" s="14" t="s">
        <v>163</v>
      </c>
      <c r="C20" s="14" t="s">
        <v>64</v>
      </c>
      <c r="D20" s="13" t="s">
        <v>54</v>
      </c>
      <c r="E20" s="15">
        <v>20</v>
      </c>
      <c r="F20" s="34">
        <v>25</v>
      </c>
      <c r="H20" s="20">
        <f t="shared" si="0"/>
        <v>500</v>
      </c>
    </row>
    <row r="21" spans="1:8" ht="50.1" customHeight="1" x14ac:dyDescent="0.25">
      <c r="A21" s="16">
        <v>12</v>
      </c>
      <c r="B21" s="14" t="s">
        <v>164</v>
      </c>
      <c r="C21" s="14" t="s">
        <v>65</v>
      </c>
      <c r="D21" s="13" t="s">
        <v>54</v>
      </c>
      <c r="E21" s="15">
        <v>50</v>
      </c>
      <c r="F21" s="34">
        <v>33.5</v>
      </c>
      <c r="H21" s="20">
        <f t="shared" si="0"/>
        <v>1675</v>
      </c>
    </row>
    <row r="22" spans="1:8" ht="50.1" customHeight="1" x14ac:dyDescent="0.25">
      <c r="A22" s="16">
        <v>13</v>
      </c>
      <c r="B22" s="14" t="s">
        <v>165</v>
      </c>
      <c r="C22" s="14" t="s">
        <v>66</v>
      </c>
      <c r="D22" s="13" t="s">
        <v>54</v>
      </c>
      <c r="E22" s="15">
        <v>30</v>
      </c>
      <c r="F22" s="34">
        <v>41.67</v>
      </c>
      <c r="H22" s="20">
        <f t="shared" si="0"/>
        <v>1250.1000000000001</v>
      </c>
    </row>
    <row r="23" spans="1:8" ht="50.1" customHeight="1" x14ac:dyDescent="0.25">
      <c r="A23" s="16">
        <v>14</v>
      </c>
      <c r="B23" s="14" t="s">
        <v>166</v>
      </c>
      <c r="C23" s="14" t="s">
        <v>67</v>
      </c>
      <c r="D23" s="13" t="s">
        <v>54</v>
      </c>
      <c r="E23" s="15">
        <v>50</v>
      </c>
      <c r="F23" s="34">
        <v>19.5</v>
      </c>
      <c r="H23" s="20">
        <f t="shared" si="0"/>
        <v>975</v>
      </c>
    </row>
    <row r="24" spans="1:8" ht="50.1" customHeight="1" x14ac:dyDescent="0.25">
      <c r="A24" s="16">
        <v>15</v>
      </c>
      <c r="B24" s="14" t="s">
        <v>167</v>
      </c>
      <c r="C24" s="14" t="s">
        <v>68</v>
      </c>
      <c r="D24" s="13" t="s">
        <v>54</v>
      </c>
      <c r="E24" s="15">
        <v>50</v>
      </c>
      <c r="F24" s="34">
        <v>82</v>
      </c>
      <c r="H24" s="20">
        <f t="shared" si="0"/>
        <v>4100</v>
      </c>
    </row>
    <row r="25" spans="1:8" ht="50.1" customHeight="1" x14ac:dyDescent="0.25">
      <c r="A25" s="16">
        <v>16</v>
      </c>
      <c r="B25" s="14" t="s">
        <v>168</v>
      </c>
      <c r="C25" s="14" t="s">
        <v>69</v>
      </c>
      <c r="D25" s="13" t="s">
        <v>54</v>
      </c>
      <c r="E25" s="15">
        <v>20</v>
      </c>
      <c r="F25" s="34">
        <v>63.33</v>
      </c>
      <c r="H25" s="20">
        <f t="shared" si="0"/>
        <v>1266.5999999999999</v>
      </c>
    </row>
    <row r="26" spans="1:8" ht="50.1" customHeight="1" x14ac:dyDescent="0.25">
      <c r="A26" s="16">
        <v>17</v>
      </c>
      <c r="B26" s="14" t="s">
        <v>169</v>
      </c>
      <c r="C26" s="14" t="s">
        <v>170</v>
      </c>
      <c r="D26" s="13" t="s">
        <v>54</v>
      </c>
      <c r="E26" s="15">
        <v>50</v>
      </c>
      <c r="F26" s="34">
        <v>981.67</v>
      </c>
      <c r="H26" s="20">
        <f t="shared" si="0"/>
        <v>49083.5</v>
      </c>
    </row>
    <row r="27" spans="1:8" ht="50.1" customHeight="1" x14ac:dyDescent="0.25">
      <c r="A27" s="16">
        <v>18</v>
      </c>
      <c r="B27" s="14" t="s">
        <v>169</v>
      </c>
      <c r="C27" s="14" t="s">
        <v>171</v>
      </c>
      <c r="D27" s="13" t="s">
        <v>54</v>
      </c>
      <c r="E27" s="15">
        <v>56</v>
      </c>
      <c r="F27" s="34">
        <v>812</v>
      </c>
      <c r="H27" s="20">
        <f t="shared" si="0"/>
        <v>45472</v>
      </c>
    </row>
    <row r="28" spans="1:8" ht="50.1" customHeight="1" x14ac:dyDescent="0.25">
      <c r="A28" s="16">
        <v>19</v>
      </c>
      <c r="B28" s="14" t="s">
        <v>172</v>
      </c>
      <c r="C28" s="14" t="s">
        <v>70</v>
      </c>
      <c r="D28" s="13" t="s">
        <v>54</v>
      </c>
      <c r="E28" s="15">
        <v>5</v>
      </c>
      <c r="F28" s="34">
        <v>1463.33</v>
      </c>
      <c r="H28" s="20">
        <f t="shared" si="0"/>
        <v>7316.65</v>
      </c>
    </row>
    <row r="29" spans="1:8" ht="50.1" customHeight="1" x14ac:dyDescent="0.25">
      <c r="A29" s="16">
        <v>20</v>
      </c>
      <c r="B29" s="14" t="s">
        <v>172</v>
      </c>
      <c r="C29" s="14" t="s">
        <v>71</v>
      </c>
      <c r="D29" s="13" t="s">
        <v>54</v>
      </c>
      <c r="E29" s="15">
        <v>5</v>
      </c>
      <c r="F29" s="34">
        <v>484</v>
      </c>
      <c r="H29" s="20">
        <f t="shared" si="0"/>
        <v>2420</v>
      </c>
    </row>
    <row r="30" spans="1:8" ht="50.1" customHeight="1" x14ac:dyDescent="0.25">
      <c r="A30" s="16">
        <v>21</v>
      </c>
      <c r="B30" s="14" t="s">
        <v>173</v>
      </c>
      <c r="C30" s="14" t="s">
        <v>72</v>
      </c>
      <c r="D30" s="13" t="s">
        <v>54</v>
      </c>
      <c r="E30" s="15">
        <v>30</v>
      </c>
      <c r="F30" s="34">
        <v>352.02</v>
      </c>
      <c r="H30" s="20">
        <f t="shared" si="0"/>
        <v>10560.599999999999</v>
      </c>
    </row>
    <row r="31" spans="1:8" ht="50.1" customHeight="1" x14ac:dyDescent="0.25">
      <c r="A31" s="16">
        <v>22</v>
      </c>
      <c r="B31" s="14" t="s">
        <v>174</v>
      </c>
      <c r="C31" s="14" t="s">
        <v>73</v>
      </c>
      <c r="D31" s="13" t="s">
        <v>54</v>
      </c>
      <c r="E31" s="15">
        <v>7</v>
      </c>
      <c r="F31" s="34">
        <v>28.91</v>
      </c>
      <c r="H31" s="20">
        <f t="shared" si="0"/>
        <v>202.37</v>
      </c>
    </row>
    <row r="32" spans="1:8" ht="50.1" customHeight="1" x14ac:dyDescent="0.25">
      <c r="A32" s="16">
        <v>23</v>
      </c>
      <c r="B32" s="14" t="s">
        <v>175</v>
      </c>
      <c r="C32" s="14" t="s">
        <v>74</v>
      </c>
      <c r="D32" s="13" t="s">
        <v>54</v>
      </c>
      <c r="E32" s="15">
        <v>15</v>
      </c>
      <c r="F32" s="34">
        <v>45</v>
      </c>
      <c r="H32" s="20">
        <f t="shared" ref="H32:H59" si="1">E32*F32</f>
        <v>675</v>
      </c>
    </row>
    <row r="33" spans="1:8" ht="50.1" customHeight="1" x14ac:dyDescent="0.25">
      <c r="A33" s="16">
        <v>24</v>
      </c>
      <c r="B33" s="14" t="s">
        <v>176</v>
      </c>
      <c r="C33" s="14" t="s">
        <v>177</v>
      </c>
      <c r="D33" s="13" t="s">
        <v>54</v>
      </c>
      <c r="E33" s="15">
        <v>1</v>
      </c>
      <c r="F33" s="34">
        <v>1178.67</v>
      </c>
      <c r="H33" s="20">
        <f t="shared" si="1"/>
        <v>1178.67</v>
      </c>
    </row>
    <row r="34" spans="1:8" ht="50.1" customHeight="1" x14ac:dyDescent="0.25">
      <c r="A34" s="16">
        <v>25</v>
      </c>
      <c r="B34" s="14" t="s">
        <v>176</v>
      </c>
      <c r="C34" s="14" t="s">
        <v>75</v>
      </c>
      <c r="D34" s="13" t="s">
        <v>54</v>
      </c>
      <c r="E34" s="15">
        <v>30</v>
      </c>
      <c r="F34" s="34">
        <v>81.33</v>
      </c>
      <c r="H34" s="20">
        <f t="shared" si="1"/>
        <v>2439.9</v>
      </c>
    </row>
    <row r="35" spans="1:8" ht="50.1" customHeight="1" x14ac:dyDescent="0.25">
      <c r="A35" s="16">
        <v>26</v>
      </c>
      <c r="B35" s="14" t="s">
        <v>178</v>
      </c>
      <c r="C35" s="14" t="s">
        <v>76</v>
      </c>
      <c r="D35" s="13" t="s">
        <v>54</v>
      </c>
      <c r="E35" s="15">
        <v>20</v>
      </c>
      <c r="F35" s="34">
        <v>511.33</v>
      </c>
      <c r="H35" s="20">
        <f t="shared" si="1"/>
        <v>10226.6</v>
      </c>
    </row>
    <row r="36" spans="1:8" ht="50.1" customHeight="1" x14ac:dyDescent="0.25">
      <c r="A36" s="16">
        <v>27</v>
      </c>
      <c r="B36" s="14" t="s">
        <v>179</v>
      </c>
      <c r="C36" s="14" t="s">
        <v>77</v>
      </c>
      <c r="D36" s="13" t="s">
        <v>54</v>
      </c>
      <c r="E36" s="15">
        <v>3</v>
      </c>
      <c r="F36" s="34">
        <v>278.73</v>
      </c>
      <c r="H36" s="20">
        <f t="shared" si="1"/>
        <v>836.19</v>
      </c>
    </row>
    <row r="37" spans="1:8" ht="50.1" customHeight="1" x14ac:dyDescent="0.25">
      <c r="A37" s="16">
        <v>28</v>
      </c>
      <c r="B37" s="14" t="s">
        <v>179</v>
      </c>
      <c r="C37" s="14" t="s">
        <v>78</v>
      </c>
      <c r="D37" s="13" t="s">
        <v>54</v>
      </c>
      <c r="E37" s="15">
        <v>50</v>
      </c>
      <c r="F37" s="34">
        <v>186</v>
      </c>
      <c r="H37" s="20">
        <f t="shared" si="1"/>
        <v>9300</v>
      </c>
    </row>
    <row r="38" spans="1:8" ht="50.1" customHeight="1" x14ac:dyDescent="0.25">
      <c r="A38" s="16">
        <v>29</v>
      </c>
      <c r="B38" s="14" t="s">
        <v>180</v>
      </c>
      <c r="C38" s="14" t="s">
        <v>79</v>
      </c>
      <c r="D38" s="13" t="s">
        <v>54</v>
      </c>
      <c r="E38" s="15">
        <v>30</v>
      </c>
      <c r="F38" s="34">
        <v>687.83</v>
      </c>
      <c r="H38" s="20">
        <f t="shared" si="1"/>
        <v>20634.900000000001</v>
      </c>
    </row>
    <row r="39" spans="1:8" ht="50.1" customHeight="1" x14ac:dyDescent="0.25">
      <c r="A39" s="16">
        <v>30</v>
      </c>
      <c r="B39" s="14" t="s">
        <v>181</v>
      </c>
      <c r="C39" s="14" t="s">
        <v>80</v>
      </c>
      <c r="D39" s="13" t="s">
        <v>54</v>
      </c>
      <c r="E39" s="15">
        <v>5</v>
      </c>
      <c r="F39" s="34">
        <v>427.9</v>
      </c>
      <c r="H39" s="20">
        <f t="shared" si="1"/>
        <v>2139.5</v>
      </c>
    </row>
    <row r="40" spans="1:8" ht="50.1" customHeight="1" x14ac:dyDescent="0.25">
      <c r="A40" s="16">
        <v>31</v>
      </c>
      <c r="B40" s="14" t="s">
        <v>182</v>
      </c>
      <c r="C40" s="14" t="s">
        <v>81</v>
      </c>
      <c r="D40" s="13" t="s">
        <v>54</v>
      </c>
      <c r="E40" s="15">
        <v>10</v>
      </c>
      <c r="F40" s="34">
        <v>299</v>
      </c>
      <c r="H40" s="20">
        <f t="shared" si="1"/>
        <v>2990</v>
      </c>
    </row>
    <row r="41" spans="1:8" ht="50.1" customHeight="1" x14ac:dyDescent="0.25">
      <c r="A41" s="16">
        <v>32</v>
      </c>
      <c r="B41" s="14" t="s">
        <v>182</v>
      </c>
      <c r="C41" s="14" t="s">
        <v>148</v>
      </c>
      <c r="D41" s="13" t="s">
        <v>54</v>
      </c>
      <c r="E41" s="15">
        <v>20</v>
      </c>
      <c r="F41" s="34">
        <v>124.33</v>
      </c>
      <c r="H41" s="20">
        <f t="shared" si="1"/>
        <v>2486.6</v>
      </c>
    </row>
    <row r="42" spans="1:8" ht="50.1" customHeight="1" x14ac:dyDescent="0.25">
      <c r="A42" s="16">
        <v>33</v>
      </c>
      <c r="B42" s="14" t="s">
        <v>183</v>
      </c>
      <c r="C42" s="14" t="s">
        <v>82</v>
      </c>
      <c r="D42" s="13" t="s">
        <v>54</v>
      </c>
      <c r="E42" s="15">
        <v>30</v>
      </c>
      <c r="F42" s="34">
        <v>41.33</v>
      </c>
      <c r="H42" s="20">
        <f t="shared" si="1"/>
        <v>1239.8999999999999</v>
      </c>
    </row>
    <row r="43" spans="1:8" ht="50.1" customHeight="1" x14ac:dyDescent="0.25">
      <c r="A43" s="16">
        <v>34</v>
      </c>
      <c r="B43" s="14" t="s">
        <v>184</v>
      </c>
      <c r="C43" s="14" t="s">
        <v>83</v>
      </c>
      <c r="D43" s="13" t="s">
        <v>54</v>
      </c>
      <c r="E43" s="15">
        <v>50</v>
      </c>
      <c r="F43" s="34">
        <v>975</v>
      </c>
      <c r="H43" s="20">
        <f t="shared" si="1"/>
        <v>48750</v>
      </c>
    </row>
    <row r="44" spans="1:8" ht="50.1" customHeight="1" x14ac:dyDescent="0.25">
      <c r="A44" s="16">
        <v>35</v>
      </c>
      <c r="B44" s="14" t="s">
        <v>185</v>
      </c>
      <c r="C44" s="14" t="s">
        <v>84</v>
      </c>
      <c r="D44" s="13" t="s">
        <v>54</v>
      </c>
      <c r="E44" s="15">
        <v>50</v>
      </c>
      <c r="F44" s="34">
        <v>43</v>
      </c>
      <c r="H44" s="20">
        <f t="shared" si="1"/>
        <v>2150</v>
      </c>
    </row>
    <row r="45" spans="1:8" ht="50.1" customHeight="1" x14ac:dyDescent="0.25">
      <c r="A45" s="16">
        <v>36</v>
      </c>
      <c r="B45" s="14" t="s">
        <v>186</v>
      </c>
      <c r="C45" s="14" t="s">
        <v>85</v>
      </c>
      <c r="D45" s="13" t="s">
        <v>54</v>
      </c>
      <c r="E45" s="15">
        <v>50</v>
      </c>
      <c r="F45" s="34">
        <v>64.989999999999995</v>
      </c>
      <c r="H45" s="20">
        <f t="shared" si="1"/>
        <v>3249.4999999999995</v>
      </c>
    </row>
    <row r="46" spans="1:8" ht="50.1" customHeight="1" x14ac:dyDescent="0.25">
      <c r="A46" s="16">
        <v>37</v>
      </c>
      <c r="B46" s="14" t="s">
        <v>187</v>
      </c>
      <c r="C46" s="14" t="s">
        <v>86</v>
      </c>
      <c r="D46" s="13" t="s">
        <v>54</v>
      </c>
      <c r="E46" s="15">
        <v>10</v>
      </c>
      <c r="F46" s="34">
        <v>145.72999999999999</v>
      </c>
      <c r="H46" s="20">
        <f t="shared" si="1"/>
        <v>1457.3</v>
      </c>
    </row>
    <row r="47" spans="1:8" ht="50.1" customHeight="1" x14ac:dyDescent="0.25">
      <c r="A47" s="16">
        <v>38</v>
      </c>
      <c r="B47" s="14" t="s">
        <v>188</v>
      </c>
      <c r="C47" s="14" t="s">
        <v>87</v>
      </c>
      <c r="D47" s="13" t="s">
        <v>54</v>
      </c>
      <c r="E47" s="15">
        <v>20</v>
      </c>
      <c r="F47" s="34">
        <v>115.67</v>
      </c>
      <c r="H47" s="20">
        <f t="shared" si="1"/>
        <v>2313.4</v>
      </c>
    </row>
    <row r="48" spans="1:8" ht="50.1" customHeight="1" x14ac:dyDescent="0.25">
      <c r="A48" s="16">
        <v>39</v>
      </c>
      <c r="B48" s="14" t="s">
        <v>189</v>
      </c>
      <c r="C48" s="14" t="s">
        <v>88</v>
      </c>
      <c r="D48" s="13" t="s">
        <v>54</v>
      </c>
      <c r="E48" s="15">
        <v>300</v>
      </c>
      <c r="F48" s="34">
        <v>38.159999999999997</v>
      </c>
      <c r="H48" s="20">
        <f t="shared" si="1"/>
        <v>11447.999999999998</v>
      </c>
    </row>
    <row r="49" spans="1:8" ht="50.1" customHeight="1" x14ac:dyDescent="0.25">
      <c r="A49" s="16">
        <v>40</v>
      </c>
      <c r="B49" s="14" t="s">
        <v>190</v>
      </c>
      <c r="C49" s="14" t="s">
        <v>89</v>
      </c>
      <c r="D49" s="13" t="s">
        <v>54</v>
      </c>
      <c r="E49" s="15">
        <v>10</v>
      </c>
      <c r="F49" s="34">
        <v>304</v>
      </c>
      <c r="H49" s="20">
        <f t="shared" si="1"/>
        <v>3040</v>
      </c>
    </row>
    <row r="50" spans="1:8" ht="50.1" customHeight="1" x14ac:dyDescent="0.25">
      <c r="A50" s="16">
        <v>41</v>
      </c>
      <c r="B50" s="14" t="s">
        <v>191</v>
      </c>
      <c r="C50" s="14" t="s">
        <v>90</v>
      </c>
      <c r="D50" s="13" t="s">
        <v>54</v>
      </c>
      <c r="E50" s="15">
        <v>30</v>
      </c>
      <c r="F50" s="34">
        <v>183.67</v>
      </c>
      <c r="H50" s="20">
        <f t="shared" si="1"/>
        <v>5510.0999999999995</v>
      </c>
    </row>
    <row r="51" spans="1:8" ht="50.1" customHeight="1" x14ac:dyDescent="0.25">
      <c r="A51" s="16">
        <v>42</v>
      </c>
      <c r="B51" s="14" t="s">
        <v>192</v>
      </c>
      <c r="C51" s="14" t="s">
        <v>91</v>
      </c>
      <c r="D51" s="13" t="s">
        <v>54</v>
      </c>
      <c r="E51" s="15">
        <v>50</v>
      </c>
      <c r="F51" s="34">
        <v>20</v>
      </c>
      <c r="H51" s="20">
        <f t="shared" si="1"/>
        <v>1000</v>
      </c>
    </row>
    <row r="52" spans="1:8" ht="50.1" customHeight="1" x14ac:dyDescent="0.25">
      <c r="A52" s="16">
        <v>43</v>
      </c>
      <c r="B52" s="14" t="s">
        <v>193</v>
      </c>
      <c r="C52" s="14" t="s">
        <v>92</v>
      </c>
      <c r="D52" s="13" t="s">
        <v>54</v>
      </c>
      <c r="E52" s="15">
        <v>70</v>
      </c>
      <c r="F52" s="34">
        <v>84</v>
      </c>
      <c r="H52" s="20">
        <f t="shared" si="1"/>
        <v>5880</v>
      </c>
    </row>
    <row r="53" spans="1:8" ht="50.1" customHeight="1" x14ac:dyDescent="0.25">
      <c r="A53" s="16">
        <v>44</v>
      </c>
      <c r="B53" s="14" t="s">
        <v>193</v>
      </c>
      <c r="C53" s="14" t="s">
        <v>93</v>
      </c>
      <c r="D53" s="13" t="s">
        <v>54</v>
      </c>
      <c r="E53" s="15">
        <v>50</v>
      </c>
      <c r="F53" s="34">
        <v>35.67</v>
      </c>
      <c r="H53" s="20">
        <f t="shared" si="1"/>
        <v>1783.5</v>
      </c>
    </row>
    <row r="54" spans="1:8" ht="50.1" customHeight="1" x14ac:dyDescent="0.25">
      <c r="A54" s="16">
        <v>45</v>
      </c>
      <c r="B54" s="14" t="s">
        <v>194</v>
      </c>
      <c r="C54" s="14" t="s">
        <v>94</v>
      </c>
      <c r="D54" s="13" t="s">
        <v>54</v>
      </c>
      <c r="E54" s="15">
        <v>10</v>
      </c>
      <c r="F54" s="34">
        <v>217.67</v>
      </c>
      <c r="H54" s="20">
        <f t="shared" ref="H54:H56" si="2">E54*F54</f>
        <v>2176.6999999999998</v>
      </c>
    </row>
    <row r="55" spans="1:8" ht="50.1" customHeight="1" x14ac:dyDescent="0.25">
      <c r="A55" s="16">
        <v>46</v>
      </c>
      <c r="B55" s="14" t="s">
        <v>195</v>
      </c>
      <c r="C55" s="14" t="s">
        <v>95</v>
      </c>
      <c r="D55" s="13" t="s">
        <v>54</v>
      </c>
      <c r="E55" s="15">
        <v>15</v>
      </c>
      <c r="F55" s="34">
        <v>297</v>
      </c>
      <c r="H55" s="20">
        <f t="shared" si="2"/>
        <v>4455</v>
      </c>
    </row>
    <row r="56" spans="1:8" ht="50.1" customHeight="1" x14ac:dyDescent="0.25">
      <c r="A56" s="16">
        <v>47</v>
      </c>
      <c r="B56" s="14" t="s">
        <v>196</v>
      </c>
      <c r="C56" s="14" t="s">
        <v>96</v>
      </c>
      <c r="D56" s="13" t="s">
        <v>54</v>
      </c>
      <c r="E56" s="15">
        <v>50</v>
      </c>
      <c r="F56" s="34">
        <v>41.6</v>
      </c>
      <c r="H56" s="20">
        <f t="shared" si="2"/>
        <v>2080</v>
      </c>
    </row>
    <row r="57" spans="1:8" ht="50.1" customHeight="1" x14ac:dyDescent="0.25">
      <c r="A57" s="16">
        <v>48</v>
      </c>
      <c r="B57" s="14" t="s">
        <v>197</v>
      </c>
      <c r="C57" s="14" t="s">
        <v>97</v>
      </c>
      <c r="D57" s="13" t="s">
        <v>54</v>
      </c>
      <c r="E57" s="15">
        <v>5</v>
      </c>
      <c r="F57" s="34">
        <v>131.77000000000001</v>
      </c>
      <c r="H57" s="20">
        <f t="shared" si="1"/>
        <v>658.85</v>
      </c>
    </row>
    <row r="58" spans="1:8" ht="50.1" customHeight="1" x14ac:dyDescent="0.25">
      <c r="A58" s="16">
        <v>49</v>
      </c>
      <c r="B58" s="14" t="s">
        <v>198</v>
      </c>
      <c r="C58" s="14" t="s">
        <v>98</v>
      </c>
      <c r="D58" s="13" t="s">
        <v>54</v>
      </c>
      <c r="E58" s="15">
        <v>3</v>
      </c>
      <c r="F58" s="34">
        <v>1000</v>
      </c>
      <c r="H58" s="20">
        <f t="shared" si="1"/>
        <v>3000</v>
      </c>
    </row>
    <row r="59" spans="1:8" ht="50.1" customHeight="1" x14ac:dyDescent="0.25">
      <c r="A59" s="16">
        <v>50</v>
      </c>
      <c r="B59" s="14" t="s">
        <v>199</v>
      </c>
      <c r="C59" s="14" t="s">
        <v>99</v>
      </c>
      <c r="D59" s="13" t="s">
        <v>54</v>
      </c>
      <c r="E59" s="15">
        <v>10</v>
      </c>
      <c r="F59" s="34">
        <v>42</v>
      </c>
      <c r="H59" s="20">
        <f t="shared" si="1"/>
        <v>420</v>
      </c>
    </row>
    <row r="60" spans="1:8" ht="50.1" customHeight="1" x14ac:dyDescent="0.25">
      <c r="A60" s="16">
        <v>51</v>
      </c>
      <c r="B60" s="14" t="s">
        <v>200</v>
      </c>
      <c r="C60" s="14" t="s">
        <v>100</v>
      </c>
      <c r="D60" s="13" t="s">
        <v>54</v>
      </c>
      <c r="E60" s="15">
        <v>30</v>
      </c>
      <c r="F60" s="34">
        <v>21.31</v>
      </c>
      <c r="H60" s="20">
        <f t="shared" si="0"/>
        <v>639.29999999999995</v>
      </c>
    </row>
    <row r="61" spans="1:8" ht="50.1" customHeight="1" x14ac:dyDescent="0.25">
      <c r="A61" s="16">
        <v>52</v>
      </c>
      <c r="B61" s="14" t="s">
        <v>201</v>
      </c>
      <c r="C61" s="14" t="s">
        <v>101</v>
      </c>
      <c r="D61" s="13" t="s">
        <v>54</v>
      </c>
      <c r="E61" s="15">
        <v>30</v>
      </c>
      <c r="F61" s="34">
        <v>68.33</v>
      </c>
      <c r="H61" s="20">
        <f t="shared" si="0"/>
        <v>2049.9</v>
      </c>
    </row>
    <row r="62" spans="1:8" ht="50.1" customHeight="1" x14ac:dyDescent="0.25">
      <c r="A62" s="16">
        <v>53</v>
      </c>
      <c r="B62" s="14" t="s">
        <v>201</v>
      </c>
      <c r="C62" s="14" t="s">
        <v>102</v>
      </c>
      <c r="D62" s="13" t="s">
        <v>54</v>
      </c>
      <c r="E62" s="15">
        <v>15</v>
      </c>
      <c r="F62" s="34">
        <v>288.67</v>
      </c>
      <c r="H62" s="20">
        <f t="shared" si="0"/>
        <v>4330.05</v>
      </c>
    </row>
    <row r="63" spans="1:8" ht="50.1" customHeight="1" x14ac:dyDescent="0.25">
      <c r="A63" s="16">
        <v>54</v>
      </c>
      <c r="B63" s="14" t="s">
        <v>202</v>
      </c>
      <c r="C63" s="14" t="s">
        <v>103</v>
      </c>
      <c r="D63" s="13" t="s">
        <v>54</v>
      </c>
      <c r="E63" s="15">
        <v>15</v>
      </c>
      <c r="F63" s="34">
        <v>22</v>
      </c>
      <c r="H63" s="20">
        <f t="shared" si="0"/>
        <v>330</v>
      </c>
    </row>
    <row r="64" spans="1:8" ht="50.1" customHeight="1" x14ac:dyDescent="0.25">
      <c r="A64" s="16">
        <v>55</v>
      </c>
      <c r="B64" s="14" t="s">
        <v>203</v>
      </c>
      <c r="C64" s="14" t="s">
        <v>104</v>
      </c>
      <c r="D64" s="13" t="s">
        <v>54</v>
      </c>
      <c r="E64" s="15">
        <v>30</v>
      </c>
      <c r="F64" s="34">
        <v>63.67</v>
      </c>
      <c r="H64" s="20">
        <f t="shared" si="0"/>
        <v>1910.1000000000001</v>
      </c>
    </row>
    <row r="65" spans="1:8" ht="50.1" customHeight="1" x14ac:dyDescent="0.25">
      <c r="A65" s="16">
        <v>56</v>
      </c>
      <c r="B65" s="14" t="s">
        <v>204</v>
      </c>
      <c r="C65" s="14" t="s">
        <v>105</v>
      </c>
      <c r="D65" s="13" t="s">
        <v>54</v>
      </c>
      <c r="E65" s="15">
        <v>5</v>
      </c>
      <c r="F65" s="34">
        <v>332.67</v>
      </c>
      <c r="H65" s="20">
        <f t="shared" si="0"/>
        <v>1663.3500000000001</v>
      </c>
    </row>
    <row r="66" spans="1:8" ht="50.1" customHeight="1" x14ac:dyDescent="0.25">
      <c r="A66" s="16">
        <v>57</v>
      </c>
      <c r="B66" s="14" t="s">
        <v>205</v>
      </c>
      <c r="C66" s="14" t="s">
        <v>106</v>
      </c>
      <c r="D66" s="13" t="s">
        <v>54</v>
      </c>
      <c r="E66" s="15">
        <v>5</v>
      </c>
      <c r="F66" s="34">
        <v>150</v>
      </c>
      <c r="H66" s="20">
        <f t="shared" si="0"/>
        <v>750</v>
      </c>
    </row>
    <row r="67" spans="1:8" ht="50.1" customHeight="1" x14ac:dyDescent="0.25">
      <c r="A67" s="16">
        <v>58</v>
      </c>
      <c r="B67" s="14" t="s">
        <v>206</v>
      </c>
      <c r="C67" s="14" t="s">
        <v>107</v>
      </c>
      <c r="D67" s="13" t="s">
        <v>54</v>
      </c>
      <c r="E67" s="15">
        <v>20</v>
      </c>
      <c r="F67" s="34">
        <v>78.33</v>
      </c>
      <c r="H67" s="20">
        <f t="shared" si="0"/>
        <v>1566.6</v>
      </c>
    </row>
    <row r="68" spans="1:8" ht="50.1" customHeight="1" x14ac:dyDescent="0.25">
      <c r="A68" s="16">
        <v>59</v>
      </c>
      <c r="B68" s="14" t="s">
        <v>207</v>
      </c>
      <c r="C68" s="14" t="s">
        <v>108</v>
      </c>
      <c r="D68" s="13" t="s">
        <v>54</v>
      </c>
      <c r="E68" s="15">
        <v>10</v>
      </c>
      <c r="F68" s="34">
        <v>82</v>
      </c>
      <c r="H68" s="20">
        <f t="shared" si="0"/>
        <v>820</v>
      </c>
    </row>
    <row r="69" spans="1:8" ht="50.1" customHeight="1" x14ac:dyDescent="0.25">
      <c r="A69" s="16">
        <v>60</v>
      </c>
      <c r="B69" s="14" t="s">
        <v>208</v>
      </c>
      <c r="C69" s="14" t="s">
        <v>109</v>
      </c>
      <c r="D69" s="13" t="s">
        <v>54</v>
      </c>
      <c r="E69" s="15">
        <v>10</v>
      </c>
      <c r="F69" s="34">
        <v>39</v>
      </c>
      <c r="H69" s="20">
        <f t="shared" si="0"/>
        <v>390</v>
      </c>
    </row>
    <row r="70" spans="1:8" ht="50.1" customHeight="1" x14ac:dyDescent="0.25">
      <c r="A70" s="16">
        <v>61</v>
      </c>
      <c r="B70" s="14" t="s">
        <v>209</v>
      </c>
      <c r="C70" s="14" t="s">
        <v>210</v>
      </c>
      <c r="D70" s="13" t="s">
        <v>54</v>
      </c>
      <c r="E70" s="15">
        <v>1</v>
      </c>
      <c r="F70" s="34">
        <v>1303.33</v>
      </c>
      <c r="H70" s="20">
        <f t="shared" ref="H70:H76" si="3">E70*F70</f>
        <v>1303.33</v>
      </c>
    </row>
    <row r="71" spans="1:8" ht="50.1" customHeight="1" x14ac:dyDescent="0.25">
      <c r="A71" s="16">
        <v>62</v>
      </c>
      <c r="B71" s="14" t="s">
        <v>211</v>
      </c>
      <c r="C71" s="14" t="s">
        <v>110</v>
      </c>
      <c r="D71" s="13" t="s">
        <v>54</v>
      </c>
      <c r="E71" s="15">
        <v>10</v>
      </c>
      <c r="F71" s="34">
        <v>156</v>
      </c>
      <c r="H71" s="20">
        <f t="shared" si="3"/>
        <v>1560</v>
      </c>
    </row>
    <row r="72" spans="1:8" ht="50.1" customHeight="1" x14ac:dyDescent="0.25">
      <c r="A72" s="16">
        <v>63</v>
      </c>
      <c r="B72" s="14" t="s">
        <v>212</v>
      </c>
      <c r="C72" s="14" t="s">
        <v>111</v>
      </c>
      <c r="D72" s="13" t="s">
        <v>54</v>
      </c>
      <c r="E72" s="15">
        <v>20</v>
      </c>
      <c r="F72" s="34">
        <v>661.32</v>
      </c>
      <c r="H72" s="20">
        <f t="shared" si="3"/>
        <v>13226.400000000001</v>
      </c>
    </row>
    <row r="73" spans="1:8" ht="50.1" customHeight="1" x14ac:dyDescent="0.25">
      <c r="A73" s="16">
        <v>64</v>
      </c>
      <c r="B73" s="14" t="s">
        <v>213</v>
      </c>
      <c r="C73" s="14" t="s">
        <v>214</v>
      </c>
      <c r="D73" s="13" t="s">
        <v>54</v>
      </c>
      <c r="E73" s="15">
        <v>60</v>
      </c>
      <c r="F73" s="34">
        <v>122.67</v>
      </c>
      <c r="H73" s="20">
        <f t="shared" si="3"/>
        <v>7360.2</v>
      </c>
    </row>
    <row r="74" spans="1:8" ht="50.1" customHeight="1" x14ac:dyDescent="0.25">
      <c r="A74" s="16">
        <v>65</v>
      </c>
      <c r="B74" s="14" t="s">
        <v>215</v>
      </c>
      <c r="C74" s="14" t="s">
        <v>216</v>
      </c>
      <c r="D74" s="13" t="s">
        <v>54</v>
      </c>
      <c r="E74" s="15">
        <v>50</v>
      </c>
      <c r="F74" s="34">
        <v>52.83</v>
      </c>
      <c r="H74" s="20">
        <f t="shared" si="3"/>
        <v>2641.5</v>
      </c>
    </row>
    <row r="75" spans="1:8" ht="50.1" customHeight="1" x14ac:dyDescent="0.25">
      <c r="A75" s="16">
        <v>66</v>
      </c>
      <c r="B75" s="14" t="s">
        <v>217</v>
      </c>
      <c r="C75" s="14" t="s">
        <v>112</v>
      </c>
      <c r="D75" s="13" t="s">
        <v>54</v>
      </c>
      <c r="E75" s="15">
        <v>15</v>
      </c>
      <c r="F75" s="34">
        <v>81.33</v>
      </c>
      <c r="H75" s="20">
        <f t="shared" si="3"/>
        <v>1219.95</v>
      </c>
    </row>
    <row r="76" spans="1:8" ht="50.1" customHeight="1" x14ac:dyDescent="0.25">
      <c r="A76" s="16">
        <v>67</v>
      </c>
      <c r="B76" s="14" t="s">
        <v>218</v>
      </c>
      <c r="C76" s="14" t="s">
        <v>219</v>
      </c>
      <c r="D76" s="13" t="s">
        <v>54</v>
      </c>
      <c r="E76" s="15">
        <v>5</v>
      </c>
      <c r="F76" s="34">
        <v>1000</v>
      </c>
      <c r="H76" s="20">
        <f t="shared" si="3"/>
        <v>5000</v>
      </c>
    </row>
    <row r="77" spans="1:8" ht="50.1" customHeight="1" x14ac:dyDescent="0.25">
      <c r="A77" s="16">
        <v>68</v>
      </c>
      <c r="B77" s="14" t="s">
        <v>218</v>
      </c>
      <c r="C77" s="14" t="s">
        <v>113</v>
      </c>
      <c r="D77" s="13" t="s">
        <v>54</v>
      </c>
      <c r="E77" s="15">
        <v>30</v>
      </c>
      <c r="F77" s="34">
        <v>63.33</v>
      </c>
      <c r="H77" s="20">
        <f t="shared" ref="H77:H78" si="4">E77*F77</f>
        <v>1899.8999999999999</v>
      </c>
    </row>
    <row r="78" spans="1:8" ht="50.1" customHeight="1" x14ac:dyDescent="0.25">
      <c r="A78" s="16">
        <v>69</v>
      </c>
      <c r="B78" s="14" t="s">
        <v>218</v>
      </c>
      <c r="C78" s="14" t="s">
        <v>260</v>
      </c>
      <c r="D78" s="13" t="s">
        <v>54</v>
      </c>
      <c r="E78" s="15">
        <v>72</v>
      </c>
      <c r="F78" s="34">
        <v>940</v>
      </c>
      <c r="H78" s="20">
        <f t="shared" si="4"/>
        <v>67680</v>
      </c>
    </row>
    <row r="79" spans="1:8" ht="50.1" customHeight="1" x14ac:dyDescent="0.25">
      <c r="A79" s="16">
        <v>70</v>
      </c>
      <c r="B79" s="14" t="s">
        <v>220</v>
      </c>
      <c r="C79" s="14" t="s">
        <v>114</v>
      </c>
      <c r="D79" s="13" t="s">
        <v>54</v>
      </c>
      <c r="E79" s="15">
        <v>50</v>
      </c>
      <c r="F79" s="34">
        <v>24.3</v>
      </c>
      <c r="H79" s="20">
        <f t="shared" si="0"/>
        <v>1215</v>
      </c>
    </row>
    <row r="80" spans="1:8" ht="50.1" customHeight="1" x14ac:dyDescent="0.25">
      <c r="A80" s="16">
        <v>71</v>
      </c>
      <c r="B80" s="14" t="s">
        <v>221</v>
      </c>
      <c r="C80" s="14" t="s">
        <v>115</v>
      </c>
      <c r="D80" s="13" t="s">
        <v>54</v>
      </c>
      <c r="E80" s="15">
        <v>10</v>
      </c>
      <c r="F80" s="34">
        <v>38</v>
      </c>
      <c r="H80" s="20">
        <f t="shared" si="0"/>
        <v>380</v>
      </c>
    </row>
    <row r="81" spans="1:8" ht="50.1" customHeight="1" x14ac:dyDescent="0.25">
      <c r="A81" s="16">
        <v>72</v>
      </c>
      <c r="B81" s="14" t="s">
        <v>222</v>
      </c>
      <c r="C81" s="14" t="s">
        <v>223</v>
      </c>
      <c r="D81" s="13" t="s">
        <v>54</v>
      </c>
      <c r="E81" s="15">
        <v>20</v>
      </c>
      <c r="F81" s="34">
        <v>132</v>
      </c>
      <c r="H81" s="20">
        <f t="shared" si="0"/>
        <v>2640</v>
      </c>
    </row>
    <row r="82" spans="1:8" ht="50.1" customHeight="1" x14ac:dyDescent="0.25">
      <c r="A82" s="16">
        <v>73</v>
      </c>
      <c r="B82" s="14" t="s">
        <v>224</v>
      </c>
      <c r="C82" s="14" t="s">
        <v>116</v>
      </c>
      <c r="D82" s="13" t="s">
        <v>54</v>
      </c>
      <c r="E82" s="15">
        <v>50</v>
      </c>
      <c r="F82" s="34">
        <v>64.33</v>
      </c>
      <c r="H82" s="20">
        <f t="shared" si="0"/>
        <v>3216.5</v>
      </c>
    </row>
    <row r="83" spans="1:8" ht="50.1" customHeight="1" x14ac:dyDescent="0.25">
      <c r="A83" s="16">
        <v>74</v>
      </c>
      <c r="B83" s="14" t="s">
        <v>185</v>
      </c>
      <c r="C83" s="14" t="s">
        <v>117</v>
      </c>
      <c r="D83" s="13" t="s">
        <v>54</v>
      </c>
      <c r="E83" s="15">
        <v>70</v>
      </c>
      <c r="F83" s="34">
        <v>165</v>
      </c>
      <c r="H83" s="20">
        <f t="shared" si="0"/>
        <v>11550</v>
      </c>
    </row>
    <row r="84" spans="1:8" ht="50.1" customHeight="1" x14ac:dyDescent="0.25">
      <c r="A84" s="16">
        <v>75</v>
      </c>
      <c r="B84" s="14" t="s">
        <v>225</v>
      </c>
      <c r="C84" s="14" t="s">
        <v>226</v>
      </c>
      <c r="D84" s="13" t="s">
        <v>54</v>
      </c>
      <c r="E84" s="15">
        <v>75</v>
      </c>
      <c r="F84" s="34">
        <v>110.67</v>
      </c>
      <c r="H84" s="20">
        <f t="shared" si="0"/>
        <v>8300.25</v>
      </c>
    </row>
    <row r="85" spans="1:8" ht="50.1" customHeight="1" x14ac:dyDescent="0.25">
      <c r="A85" s="16">
        <v>76</v>
      </c>
      <c r="B85" s="14" t="s">
        <v>212</v>
      </c>
      <c r="C85" s="14" t="s">
        <v>118</v>
      </c>
      <c r="D85" s="13" t="s">
        <v>54</v>
      </c>
      <c r="E85" s="15">
        <v>25</v>
      </c>
      <c r="F85" s="34">
        <v>295</v>
      </c>
      <c r="H85" s="20">
        <f t="shared" ref="H85:H91" si="5">E85*F85</f>
        <v>7375</v>
      </c>
    </row>
    <row r="86" spans="1:8" ht="50.1" customHeight="1" x14ac:dyDescent="0.25">
      <c r="A86" s="16">
        <v>77</v>
      </c>
      <c r="B86" s="14" t="s">
        <v>227</v>
      </c>
      <c r="C86" s="14" t="s">
        <v>119</v>
      </c>
      <c r="D86" s="13" t="s">
        <v>54</v>
      </c>
      <c r="E86" s="15">
        <v>20</v>
      </c>
      <c r="F86" s="34">
        <v>152.66999999999999</v>
      </c>
      <c r="H86" s="20">
        <f t="shared" si="5"/>
        <v>3053.3999999999996</v>
      </c>
    </row>
    <row r="87" spans="1:8" ht="50.1" customHeight="1" x14ac:dyDescent="0.25">
      <c r="A87" s="16">
        <v>78</v>
      </c>
      <c r="B87" s="14" t="s">
        <v>228</v>
      </c>
      <c r="C87" s="14" t="s">
        <v>120</v>
      </c>
      <c r="D87" s="13" t="s">
        <v>54</v>
      </c>
      <c r="E87" s="15">
        <v>10</v>
      </c>
      <c r="F87" s="34">
        <v>370.5</v>
      </c>
      <c r="H87" s="20">
        <f t="shared" si="5"/>
        <v>3705</v>
      </c>
    </row>
    <row r="88" spans="1:8" ht="50.1" customHeight="1" x14ac:dyDescent="0.25">
      <c r="A88" s="16">
        <v>79</v>
      </c>
      <c r="B88" s="14" t="s">
        <v>229</v>
      </c>
      <c r="C88" s="14" t="s">
        <v>121</v>
      </c>
      <c r="D88" s="13" t="s">
        <v>54</v>
      </c>
      <c r="E88" s="15">
        <v>10</v>
      </c>
      <c r="F88" s="34">
        <v>75.930000000000007</v>
      </c>
      <c r="H88" s="20">
        <f t="shared" si="5"/>
        <v>759.30000000000007</v>
      </c>
    </row>
    <row r="89" spans="1:8" ht="50.1" customHeight="1" x14ac:dyDescent="0.25">
      <c r="A89" s="16">
        <v>80</v>
      </c>
      <c r="B89" s="14" t="s">
        <v>230</v>
      </c>
      <c r="C89" s="14" t="s">
        <v>122</v>
      </c>
      <c r="D89" s="13" t="s">
        <v>54</v>
      </c>
      <c r="E89" s="15">
        <v>30</v>
      </c>
      <c r="F89" s="34">
        <v>55</v>
      </c>
      <c r="H89" s="20">
        <f t="shared" si="5"/>
        <v>1650</v>
      </c>
    </row>
    <row r="90" spans="1:8" ht="50.1" customHeight="1" x14ac:dyDescent="0.25">
      <c r="A90" s="16">
        <v>81</v>
      </c>
      <c r="B90" s="14" t="s">
        <v>231</v>
      </c>
      <c r="C90" s="14" t="s">
        <v>123</v>
      </c>
      <c r="D90" s="13" t="s">
        <v>54</v>
      </c>
      <c r="E90" s="15">
        <v>10</v>
      </c>
      <c r="F90" s="34">
        <v>96.67</v>
      </c>
      <c r="H90" s="20">
        <f t="shared" si="5"/>
        <v>966.7</v>
      </c>
    </row>
    <row r="91" spans="1:8" ht="50.1" customHeight="1" x14ac:dyDescent="0.25">
      <c r="A91" s="16">
        <v>82</v>
      </c>
      <c r="B91" s="14" t="s">
        <v>232</v>
      </c>
      <c r="C91" s="14" t="s">
        <v>124</v>
      </c>
      <c r="D91" s="13" t="s">
        <v>54</v>
      </c>
      <c r="E91" s="15">
        <v>100</v>
      </c>
      <c r="F91" s="34">
        <v>18.670000000000002</v>
      </c>
      <c r="H91" s="20">
        <f t="shared" si="5"/>
        <v>1867.0000000000002</v>
      </c>
    </row>
    <row r="92" spans="1:8" ht="50.1" customHeight="1" x14ac:dyDescent="0.25">
      <c r="A92" s="16">
        <v>83</v>
      </c>
      <c r="B92" s="14" t="s">
        <v>233</v>
      </c>
      <c r="C92" s="14" t="s">
        <v>125</v>
      </c>
      <c r="D92" s="13" t="s">
        <v>54</v>
      </c>
      <c r="E92" s="15">
        <v>2</v>
      </c>
      <c r="F92" s="34">
        <v>855.67</v>
      </c>
      <c r="H92" s="20">
        <f t="shared" si="0"/>
        <v>1711.34</v>
      </c>
    </row>
    <row r="93" spans="1:8" ht="50.1" customHeight="1" x14ac:dyDescent="0.25">
      <c r="A93" s="16">
        <v>84</v>
      </c>
      <c r="B93" s="14" t="s">
        <v>234</v>
      </c>
      <c r="C93" s="14" t="s">
        <v>126</v>
      </c>
      <c r="D93" s="13" t="s">
        <v>54</v>
      </c>
      <c r="E93" s="15">
        <v>10</v>
      </c>
      <c r="F93" s="34">
        <v>164.33</v>
      </c>
      <c r="H93" s="20">
        <f t="shared" ref="H93:H110" si="6">E93*F93</f>
        <v>1643.3000000000002</v>
      </c>
    </row>
    <row r="94" spans="1:8" ht="50.1" customHeight="1" x14ac:dyDescent="0.25">
      <c r="A94" s="16">
        <v>85</v>
      </c>
      <c r="B94" s="14" t="s">
        <v>235</v>
      </c>
      <c r="C94" s="14" t="s">
        <v>127</v>
      </c>
      <c r="D94" s="13" t="s">
        <v>54</v>
      </c>
      <c r="E94" s="15">
        <v>70</v>
      </c>
      <c r="F94" s="34">
        <v>49.98</v>
      </c>
      <c r="H94" s="20">
        <f t="shared" si="6"/>
        <v>3498.6</v>
      </c>
    </row>
    <row r="95" spans="1:8" ht="50.1" customHeight="1" x14ac:dyDescent="0.25">
      <c r="A95" s="16">
        <v>86</v>
      </c>
      <c r="B95" s="14" t="s">
        <v>236</v>
      </c>
      <c r="C95" s="14" t="s">
        <v>237</v>
      </c>
      <c r="D95" s="13" t="s">
        <v>54</v>
      </c>
      <c r="E95" s="15">
        <v>40</v>
      </c>
      <c r="F95" s="34">
        <v>415.5</v>
      </c>
      <c r="H95" s="20">
        <f t="shared" si="6"/>
        <v>16620</v>
      </c>
    </row>
    <row r="96" spans="1:8" ht="50.1" customHeight="1" x14ac:dyDescent="0.25">
      <c r="A96" s="16">
        <v>87</v>
      </c>
      <c r="B96" s="14" t="s">
        <v>238</v>
      </c>
      <c r="C96" s="14" t="s">
        <v>128</v>
      </c>
      <c r="D96" s="13" t="s">
        <v>54</v>
      </c>
      <c r="E96" s="15">
        <v>15</v>
      </c>
      <c r="F96" s="34">
        <v>88</v>
      </c>
      <c r="H96" s="20">
        <f t="shared" si="6"/>
        <v>1320</v>
      </c>
    </row>
    <row r="97" spans="1:8" ht="50.1" customHeight="1" x14ac:dyDescent="0.25">
      <c r="A97" s="16">
        <v>88</v>
      </c>
      <c r="B97" s="14" t="s">
        <v>239</v>
      </c>
      <c r="C97" s="14" t="s">
        <v>129</v>
      </c>
      <c r="D97" s="13" t="s">
        <v>54</v>
      </c>
      <c r="E97" s="15">
        <v>40</v>
      </c>
      <c r="F97" s="34">
        <v>146.33000000000001</v>
      </c>
      <c r="H97" s="20">
        <f t="shared" si="6"/>
        <v>5853.2000000000007</v>
      </c>
    </row>
    <row r="98" spans="1:8" ht="50.1" customHeight="1" x14ac:dyDescent="0.25">
      <c r="A98" s="16">
        <v>89</v>
      </c>
      <c r="B98" s="14" t="s">
        <v>240</v>
      </c>
      <c r="C98" s="14" t="s">
        <v>130</v>
      </c>
      <c r="D98" s="13" t="s">
        <v>54</v>
      </c>
      <c r="E98" s="15">
        <v>3</v>
      </c>
      <c r="F98" s="34">
        <v>210</v>
      </c>
      <c r="H98" s="20">
        <f t="shared" si="6"/>
        <v>630</v>
      </c>
    </row>
    <row r="99" spans="1:8" ht="50.1" customHeight="1" x14ac:dyDescent="0.25">
      <c r="A99" s="16">
        <v>90</v>
      </c>
      <c r="B99" s="14" t="s">
        <v>241</v>
      </c>
      <c r="C99" s="14" t="s">
        <v>149</v>
      </c>
      <c r="D99" s="13" t="s">
        <v>54</v>
      </c>
      <c r="E99" s="15">
        <v>25</v>
      </c>
      <c r="F99" s="34">
        <v>235.33</v>
      </c>
      <c r="H99" s="20">
        <f t="shared" si="6"/>
        <v>5883.25</v>
      </c>
    </row>
    <row r="100" spans="1:8" ht="50.1" customHeight="1" x14ac:dyDescent="0.25">
      <c r="A100" s="16">
        <v>91</v>
      </c>
      <c r="B100" s="14" t="s">
        <v>242</v>
      </c>
      <c r="C100" s="14" t="s">
        <v>131</v>
      </c>
      <c r="D100" s="13" t="s">
        <v>54</v>
      </c>
      <c r="E100" s="15">
        <v>10</v>
      </c>
      <c r="F100" s="34">
        <v>78.14</v>
      </c>
      <c r="H100" s="20">
        <f t="shared" si="6"/>
        <v>781.4</v>
      </c>
    </row>
    <row r="101" spans="1:8" ht="50.1" customHeight="1" x14ac:dyDescent="0.25">
      <c r="A101" s="16">
        <v>92</v>
      </c>
      <c r="B101" s="14" t="s">
        <v>243</v>
      </c>
      <c r="C101" s="14" t="s">
        <v>132</v>
      </c>
      <c r="D101" s="13" t="s">
        <v>54</v>
      </c>
      <c r="E101" s="15">
        <v>20</v>
      </c>
      <c r="F101" s="34">
        <v>70</v>
      </c>
      <c r="H101" s="20">
        <f t="shared" si="6"/>
        <v>1400</v>
      </c>
    </row>
    <row r="102" spans="1:8" ht="50.1" customHeight="1" x14ac:dyDescent="0.25">
      <c r="A102" s="16">
        <v>93</v>
      </c>
      <c r="B102" s="14" t="s">
        <v>243</v>
      </c>
      <c r="C102" s="14" t="s">
        <v>133</v>
      </c>
      <c r="D102" s="13" t="s">
        <v>54</v>
      </c>
      <c r="E102" s="15">
        <v>20</v>
      </c>
      <c r="F102" s="34">
        <v>67.83</v>
      </c>
      <c r="H102" s="20">
        <f t="shared" si="6"/>
        <v>1356.6</v>
      </c>
    </row>
    <row r="103" spans="1:8" ht="50.1" customHeight="1" x14ac:dyDescent="0.25">
      <c r="A103" s="16">
        <v>94</v>
      </c>
      <c r="B103" s="14" t="s">
        <v>244</v>
      </c>
      <c r="C103" s="14" t="s">
        <v>134</v>
      </c>
      <c r="D103" s="13" t="s">
        <v>54</v>
      </c>
      <c r="E103" s="15">
        <v>20</v>
      </c>
      <c r="F103" s="34">
        <v>537.5</v>
      </c>
      <c r="H103" s="20">
        <f t="shared" si="6"/>
        <v>10750</v>
      </c>
    </row>
    <row r="104" spans="1:8" ht="50.1" customHeight="1" x14ac:dyDescent="0.25">
      <c r="A104" s="16">
        <v>95</v>
      </c>
      <c r="B104" s="14" t="s">
        <v>245</v>
      </c>
      <c r="C104" s="14" t="s">
        <v>135</v>
      </c>
      <c r="D104" s="13" t="s">
        <v>54</v>
      </c>
      <c r="E104" s="15">
        <v>5</v>
      </c>
      <c r="F104" s="34">
        <v>656.05</v>
      </c>
      <c r="H104" s="20">
        <f t="shared" si="6"/>
        <v>3280.25</v>
      </c>
    </row>
    <row r="105" spans="1:8" ht="50.1" customHeight="1" x14ac:dyDescent="0.25">
      <c r="A105" s="16">
        <v>96</v>
      </c>
      <c r="B105" s="14" t="s">
        <v>246</v>
      </c>
      <c r="C105" s="14" t="s">
        <v>136</v>
      </c>
      <c r="D105" s="13" t="s">
        <v>54</v>
      </c>
      <c r="E105" s="15">
        <v>5</v>
      </c>
      <c r="F105" s="34">
        <v>425</v>
      </c>
      <c r="H105" s="20">
        <f t="shared" si="6"/>
        <v>2125</v>
      </c>
    </row>
    <row r="106" spans="1:8" ht="50.1" customHeight="1" x14ac:dyDescent="0.25">
      <c r="A106" s="16">
        <v>97</v>
      </c>
      <c r="B106" s="14" t="s">
        <v>247</v>
      </c>
      <c r="C106" s="14" t="s">
        <v>248</v>
      </c>
      <c r="D106" s="13" t="s">
        <v>54</v>
      </c>
      <c r="E106" s="15">
        <v>5</v>
      </c>
      <c r="F106" s="34">
        <v>181.33</v>
      </c>
      <c r="H106" s="20">
        <f t="shared" si="6"/>
        <v>906.65000000000009</v>
      </c>
    </row>
    <row r="107" spans="1:8" ht="50.1" customHeight="1" x14ac:dyDescent="0.25">
      <c r="A107" s="16">
        <v>98</v>
      </c>
      <c r="B107" s="14" t="s">
        <v>249</v>
      </c>
      <c r="C107" s="14" t="s">
        <v>137</v>
      </c>
      <c r="D107" s="13" t="s">
        <v>54</v>
      </c>
      <c r="E107" s="15">
        <v>5</v>
      </c>
      <c r="F107" s="34">
        <v>994.8</v>
      </c>
      <c r="H107" s="20">
        <f t="shared" si="6"/>
        <v>4974</v>
      </c>
    </row>
    <row r="108" spans="1:8" ht="50.1" customHeight="1" x14ac:dyDescent="0.25">
      <c r="A108" s="16">
        <v>99</v>
      </c>
      <c r="B108" s="14" t="s">
        <v>250</v>
      </c>
      <c r="C108" s="14" t="s">
        <v>138</v>
      </c>
      <c r="D108" s="13" t="s">
        <v>54</v>
      </c>
      <c r="E108" s="15">
        <v>50</v>
      </c>
      <c r="F108" s="34">
        <v>10.4</v>
      </c>
      <c r="H108" s="20">
        <f t="shared" si="6"/>
        <v>520</v>
      </c>
    </row>
    <row r="109" spans="1:8" ht="50.1" customHeight="1" x14ac:dyDescent="0.25">
      <c r="A109" s="16">
        <v>100</v>
      </c>
      <c r="B109" s="14" t="s">
        <v>251</v>
      </c>
      <c r="C109" s="14" t="s">
        <v>139</v>
      </c>
      <c r="D109" s="13" t="s">
        <v>54</v>
      </c>
      <c r="E109" s="15">
        <v>20</v>
      </c>
      <c r="F109" s="34">
        <v>708</v>
      </c>
      <c r="H109" s="20">
        <f t="shared" si="6"/>
        <v>14160</v>
      </c>
    </row>
    <row r="110" spans="1:8" ht="50.1" customHeight="1" x14ac:dyDescent="0.25">
      <c r="A110" s="16">
        <v>101</v>
      </c>
      <c r="B110" s="14" t="s">
        <v>252</v>
      </c>
      <c r="C110" s="14" t="s">
        <v>140</v>
      </c>
      <c r="D110" s="13" t="s">
        <v>54</v>
      </c>
      <c r="E110" s="15">
        <v>20</v>
      </c>
      <c r="F110" s="34">
        <v>60</v>
      </c>
      <c r="H110" s="20">
        <f t="shared" si="6"/>
        <v>1200</v>
      </c>
    </row>
    <row r="111" spans="1:8" ht="50.1" customHeight="1" x14ac:dyDescent="0.25">
      <c r="A111" s="16">
        <v>102</v>
      </c>
      <c r="B111" s="14" t="s">
        <v>252</v>
      </c>
      <c r="C111" s="14" t="s">
        <v>141</v>
      </c>
      <c r="D111" s="13" t="s">
        <v>54</v>
      </c>
      <c r="E111" s="15">
        <v>2</v>
      </c>
      <c r="F111" s="34">
        <v>45</v>
      </c>
      <c r="H111" s="20">
        <f t="shared" ref="H111:H117" si="7">E111*F111</f>
        <v>90</v>
      </c>
    </row>
    <row r="112" spans="1:8" ht="50.1" customHeight="1" x14ac:dyDescent="0.25">
      <c r="A112" s="16">
        <v>103</v>
      </c>
      <c r="B112" s="14" t="s">
        <v>253</v>
      </c>
      <c r="C112" s="14" t="s">
        <v>142</v>
      </c>
      <c r="D112" s="13" t="s">
        <v>54</v>
      </c>
      <c r="E112" s="15">
        <v>70</v>
      </c>
      <c r="F112" s="34">
        <v>11</v>
      </c>
      <c r="H112" s="20">
        <f t="shared" si="7"/>
        <v>770</v>
      </c>
    </row>
    <row r="113" spans="1:8" ht="50.1" customHeight="1" x14ac:dyDescent="0.25">
      <c r="A113" s="16">
        <v>104</v>
      </c>
      <c r="B113" s="14" t="s">
        <v>254</v>
      </c>
      <c r="C113" s="14" t="s">
        <v>143</v>
      </c>
      <c r="D113" s="13" t="s">
        <v>54</v>
      </c>
      <c r="E113" s="15">
        <v>70</v>
      </c>
      <c r="F113" s="34">
        <v>335</v>
      </c>
      <c r="H113" s="20">
        <f t="shared" si="7"/>
        <v>23450</v>
      </c>
    </row>
    <row r="114" spans="1:8" ht="50.1" customHeight="1" x14ac:dyDescent="0.25">
      <c r="A114" s="16">
        <v>105</v>
      </c>
      <c r="B114" s="14" t="s">
        <v>255</v>
      </c>
      <c r="C114" s="14" t="s">
        <v>144</v>
      </c>
      <c r="D114" s="13" t="s">
        <v>54</v>
      </c>
      <c r="E114" s="15">
        <v>10</v>
      </c>
      <c r="F114" s="34">
        <v>1600</v>
      </c>
      <c r="H114" s="20">
        <f t="shared" si="7"/>
        <v>16000</v>
      </c>
    </row>
    <row r="115" spans="1:8" ht="50.1" customHeight="1" x14ac:dyDescent="0.25">
      <c r="A115" s="16">
        <v>106</v>
      </c>
      <c r="B115" s="14" t="s">
        <v>256</v>
      </c>
      <c r="C115" s="14" t="s">
        <v>257</v>
      </c>
      <c r="D115" s="13" t="s">
        <v>54</v>
      </c>
      <c r="E115" s="15">
        <v>25</v>
      </c>
      <c r="F115" s="34">
        <v>75.400000000000006</v>
      </c>
      <c r="H115" s="20">
        <f t="shared" si="7"/>
        <v>1885.0000000000002</v>
      </c>
    </row>
    <row r="116" spans="1:8" ht="50.1" customHeight="1" x14ac:dyDescent="0.25">
      <c r="A116" s="16">
        <v>107</v>
      </c>
      <c r="B116" s="14" t="s">
        <v>258</v>
      </c>
      <c r="C116" s="14" t="s">
        <v>145</v>
      </c>
      <c r="D116" s="13" t="s">
        <v>54</v>
      </c>
      <c r="E116" s="15">
        <v>5</v>
      </c>
      <c r="F116" s="34">
        <v>156.66999999999999</v>
      </c>
      <c r="H116" s="20">
        <f t="shared" si="7"/>
        <v>783.34999999999991</v>
      </c>
    </row>
    <row r="117" spans="1:8" ht="50.1" customHeight="1" x14ac:dyDescent="0.25">
      <c r="A117" s="16">
        <v>108</v>
      </c>
      <c r="B117" s="14" t="s">
        <v>259</v>
      </c>
      <c r="C117" s="14" t="s">
        <v>146</v>
      </c>
      <c r="D117" s="13" t="s">
        <v>54</v>
      </c>
      <c r="E117" s="15">
        <v>20</v>
      </c>
      <c r="F117" s="34">
        <v>93.33</v>
      </c>
      <c r="H117" s="20">
        <f t="shared" si="7"/>
        <v>1866.6</v>
      </c>
    </row>
    <row r="118" spans="1:8" ht="33.75" customHeight="1" x14ac:dyDescent="0.25">
      <c r="H118" s="21">
        <f>SUM(H10:H117)</f>
        <v>583018.11</v>
      </c>
    </row>
    <row r="119" spans="1:8" s="1" customFormat="1" ht="15" customHeight="1" x14ac:dyDescent="0.25">
      <c r="C119" s="1" t="s">
        <v>38</v>
      </c>
      <c r="D119" s="30"/>
      <c r="E119" s="31"/>
      <c r="F119" s="31"/>
      <c r="G119" s="32"/>
    </row>
    <row r="120" spans="1:8" s="1" customFormat="1" ht="15" customHeight="1" x14ac:dyDescent="0.25">
      <c r="C120" s="1" t="s">
        <v>34</v>
      </c>
      <c r="D120" s="30"/>
      <c r="E120" s="31"/>
      <c r="F120" s="31"/>
      <c r="G120" s="32"/>
    </row>
    <row r="121" spans="1:8" s="1" customFormat="1" ht="15" customHeight="1" x14ac:dyDescent="0.25">
      <c r="C121" s="1" t="s">
        <v>39</v>
      </c>
      <c r="D121" s="30"/>
      <c r="E121" s="32" t="s">
        <v>40</v>
      </c>
    </row>
    <row r="122" spans="1:8" s="1" customFormat="1" ht="15" customHeight="1" x14ac:dyDescent="0.25">
      <c r="B122" s="33"/>
      <c r="C122" s="33" t="s">
        <v>1</v>
      </c>
      <c r="D122" s="30"/>
      <c r="E122" s="67" t="s">
        <v>47</v>
      </c>
      <c r="F122" s="67"/>
    </row>
    <row r="123" spans="1:8" s="1" customFormat="1" ht="15" customHeight="1" x14ac:dyDescent="0.25">
      <c r="D123" s="30"/>
      <c r="E123" s="31"/>
      <c r="F123" s="31"/>
      <c r="G123" s="32"/>
    </row>
    <row r="124" spans="1:8" s="1" customFormat="1" ht="15" customHeight="1" x14ac:dyDescent="0.25">
      <c r="D124" s="30"/>
      <c r="E124" s="31"/>
      <c r="F124" s="31"/>
      <c r="G124" s="32"/>
    </row>
    <row r="125" spans="1:8" s="1" customFormat="1" ht="15" customHeight="1" x14ac:dyDescent="0.25">
      <c r="C125" s="1" t="s">
        <v>33</v>
      </c>
      <c r="D125" s="30"/>
      <c r="E125" s="31"/>
      <c r="F125" s="31"/>
      <c r="G125" s="32"/>
    </row>
    <row r="126" spans="1:8" s="1" customFormat="1" ht="15" customHeight="1" x14ac:dyDescent="0.25">
      <c r="C126" s="1" t="s">
        <v>34</v>
      </c>
      <c r="D126" s="30"/>
      <c r="E126" s="31"/>
      <c r="F126" s="31"/>
      <c r="G126" s="32"/>
    </row>
    <row r="127" spans="1:8" s="1" customFormat="1" ht="15" customHeight="1" x14ac:dyDescent="0.25">
      <c r="C127" s="1" t="s">
        <v>48</v>
      </c>
      <c r="D127" s="30"/>
      <c r="E127" s="32" t="s">
        <v>49</v>
      </c>
    </row>
    <row r="128" spans="1:8" s="1" customFormat="1" ht="15" customHeight="1" x14ac:dyDescent="0.25">
      <c r="B128" s="33"/>
      <c r="C128" s="33" t="s">
        <v>1</v>
      </c>
      <c r="D128" s="30"/>
      <c r="E128" s="67" t="s">
        <v>47</v>
      </c>
      <c r="F128" s="67"/>
    </row>
  </sheetData>
  <mergeCells count="11">
    <mergeCell ref="E122:F122"/>
    <mergeCell ref="E128:F128"/>
    <mergeCell ref="A2:F2"/>
    <mergeCell ref="A7:A9"/>
    <mergeCell ref="C7:C9"/>
    <mergeCell ref="D7:D9"/>
    <mergeCell ref="E7:E9"/>
    <mergeCell ref="F7:F9"/>
    <mergeCell ref="A3:D3"/>
    <mergeCell ref="E3:F3"/>
    <mergeCell ref="B7:B9"/>
  </mergeCells>
  <pageMargins left="1.299212598425197" right="0.70866141732283472" top="0.74803149606299213" bottom="0.74803149606299213" header="0.31496062992125984" footer="0.31496062992125984"/>
  <pageSetup paperSize="9" scale="59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2024-06-25T10:26:10Z</dcterms:modified>
</cp:coreProperties>
</file>