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1'!$A$1:$F$41</definedName>
  </definedNames>
  <calcPr calcId="162913"/>
</workbook>
</file>

<file path=xl/calcChain.xml><?xml version="1.0" encoding="utf-8"?>
<calcChain xmlns="http://schemas.openxmlformats.org/spreadsheetml/2006/main">
  <c r="H23" i="31" l="1"/>
  <c r="H15" i="31"/>
  <c r="H17" i="31"/>
  <c r="H21" i="31"/>
  <c r="H18" i="31"/>
  <c r="H12" i="31"/>
  <c r="H24" i="31"/>
  <c r="H16" i="31"/>
  <c r="H19" i="31"/>
  <c r="H11" i="31"/>
  <c r="H25" i="31"/>
  <c r="H20" i="31"/>
  <c r="H13" i="31"/>
  <c r="H10" i="31"/>
  <c r="H26" i="31"/>
  <c r="H22" i="31"/>
  <c r="H14" i="31"/>
  <c r="H27" i="31"/>
  <c r="H28" i="31"/>
  <c r="H29" i="31"/>
  <c r="H30" i="31" l="1"/>
</calcChain>
</file>

<file path=xl/sharedStrings.xml><?xml version="1.0" encoding="utf-8"?>
<sst xmlns="http://schemas.openxmlformats.org/spreadsheetml/2006/main" count="134" uniqueCount="84">
  <si>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</si>
  <si>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</si>
  <si>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</si>
  <si>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</si>
  <si>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</si>
  <si>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</si>
  <si>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</si>
  <si>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</si>
  <si>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</si>
  <si>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</si>
  <si>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</si>
  <si>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</si>
  <si>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</si>
  <si>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</si>
  <si>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</si>
  <si>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</si>
  <si>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</si>
  <si>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</si>
  <si>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</si>
  <si>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</si>
  <si>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</si>
  <si>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</si>
  <si>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</si>
  <si>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</si>
  <si>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</si>
  <si>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</si>
  <si>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</si>
  <si>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</si>
  <si>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</si>
  <si>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</si>
  <si>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</si>
  <si>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</si>
  <si>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</si>
  <si>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</si>
  <si>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</si>
  <si>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</si>
  <si>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</si>
  <si>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</si>
  <si>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</si>
  <si>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</si>
  <si>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</si>
  <si>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</si>
  <si>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</si>
  <si>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</si>
  <si>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</si>
  <si>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</si>
  <si>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к обоснованию №</t>
  </si>
  <si>
    <t xml:space="preserve">Эквивалент
допускается (указывается наименование эквивалента) /
не допускается
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</si>
  <si>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</si>
  <si>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</si>
  <si>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</si>
  <si>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</si>
  <si>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</si>
  <si>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</si>
  <si>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Счет № 16/25848-ЭЛ от 20.04.2023</t>
  </si>
  <si>
    <t>конденсатор CC0603KRX7R9BB104 (чип 0603 X7R 0.1uF ±10% 50V) /0603 YAGEO</t>
  </si>
  <si>
    <t>конденсатор CC1812KKX7R9BB684 (чип 1812 X7R 0.68uF ±10% 50V) /1812 YAGEO</t>
  </si>
  <si>
    <t>конденсатор GRM188Z71C225KE43D (чип 0603 X7R 2.2uF ±10% 16V)/0603 MURATA</t>
  </si>
  <si>
    <t>конденсатор C3216B475K500NT (чип 1206 X7R 4.7uF ±10% 50V) /1206 Hottech</t>
  </si>
  <si>
    <t>резистор RC2512JK-073K3L (чип 2512 3.3К 5%) /2512 YAGEO</t>
  </si>
  <si>
    <t>резистор RC0603FR-072KL (чип 0603 2.00К 1%) /0603 YAGEO</t>
  </si>
  <si>
    <t>резистор RC0603FR-071KL (чип 0603 1.00К 1%) /0603 YAGEO</t>
  </si>
  <si>
    <t>резистор RC1206JR-07120RL (чип 1206 120 5%) /1206 YAGEO</t>
  </si>
  <si>
    <t>резистор RC0603FR-073KL (чип 0603 3.00К 1%) /0603 YAGEO</t>
  </si>
  <si>
    <t>резистор RC1206JR-071RL (чип 1206 1 5%) /1206 YAGEO</t>
  </si>
  <si>
    <t>резистор RC1206FR-072KL (чип 1206 2.00К 1%) /1206 YAGEO</t>
  </si>
  <si>
    <t>резистор RC0603FR-0710KL (чип 0603 10.0К 1%) /0603 YAGEO</t>
  </si>
  <si>
    <t>резистор RC2512FK-07200RL (чип 2512 200 1%) /2512 YAGEO</t>
  </si>
  <si>
    <t>диод ESD9B3.3ST5G /SOD923 ONS</t>
  </si>
  <si>
    <t>синфазный дроссель ACT45B-220-2P-TL003 /1812 **** TDK</t>
  </si>
  <si>
    <t>синфазный дроссель ACT45B-220-2P-TL003 /1812 TDK</t>
  </si>
  <si>
    <t>CAN, LIN интерфейс SN65HVD234DR /SO-8 Texas</t>
  </si>
  <si>
    <t>CAN, LIN интерфейс MCP2518FDT-E/QBB ***** MCHP</t>
  </si>
  <si>
    <t>CAN, LIN интерфейс MCP2518FDT-E/QBB MCHP</t>
  </si>
  <si>
    <t>индуктивный компонент BLM18SG331TN1D (330 Ohm 1.5A) /0603 MURATA</t>
  </si>
  <si>
    <t xml:space="preserve">Наименование закупки: поставка комплектующих для МТУ-03КЗ (ЭРИ) </t>
  </si>
  <si>
    <t>Информация о запросах ценовых предложений (коммерческих предложений) 1. Запрос от 28.12.2022 № 9100/27153 в адрес различных поставщиков (пяти)</t>
  </si>
  <si>
    <t>шт.</t>
  </si>
  <si>
    <t>Скриншот (неполное предложение)</t>
  </si>
  <si>
    <t xml:space="preserve">КП № б/н от 09.12.2022 ∑ ценовых значений номенклатуры </t>
  </si>
  <si>
    <t xml:space="preserve"> 2/509 от 29.05.2023</t>
  </si>
  <si>
    <t>КП № ГК-32535/140 от 25.05.2023 31 950,85 USD по курсу 77,20 руб.</t>
  </si>
  <si>
    <t>Расчет НМЦ № 2/509: значение  с учетом коэффициента вариации из представленных источников ценовой информации</t>
  </si>
  <si>
    <t>Дата подготовки обоснования НМЦ: 29.05.2023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</si>
</sst>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9" fillId="0" borderId="0" xfId="0" applyFont="1"/>
    <xf numFmtId="0" fontId="11" fillId="0" borderId="0" xfId="0" applyFont="1"/>
    <xf numFmtId="0" fontId="7" fillId="0" borderId="0" xfId="0" applyFont="1"/>
    <xf numFmtId="0" fontId="13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center"/>
    </xf>
    <xf numFmtId="0" fontId="7" fillId="0" borderId="0" xfId="0" applyFont="1" applyFill="1"/>
    <xf numFmtId="4" fontId="7" fillId="0" borderId="0" xfId="0" applyNumberFormat="1" applyFont="1" applyFill="1" applyAlignment="1">
      <alignment wrapText="1"/>
    </xf>
    <xf numFmtId="4" fontId="7" fillId="0" borderId="0" xfId="0" applyNumberFormat="1" applyFont="1" applyFill="1" applyAlignment="1"/>
    <xf numFmtId="0" fontId="9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 applyFill="1"/>
    <xf numFmtId="4" fontId="8" fillId="0" borderId="0" xfId="0" applyNumberFormat="1" applyFont="1" applyFill="1" applyAlignment="1">
      <alignment wrapText="1"/>
    </xf>
    <xf numFmtId="4" fontId="16" fillId="0" borderId="0" xfId="0" applyNumberFormat="1" applyFont="1"/>
    <xf numFmtId="0" fontId="16" fillId="0" borderId="0" xfId="0" applyFont="1"/>
    <xf numFmtId="0" fontId="12" fillId="0" borderId="2" xfId="0" applyFont="1" applyBorder="1" applyAlignment="1">
      <alignment vertical="top" wrapText="1"/>
    </xf>
    <xf numFmtId="4" fontId="12" fillId="2" borderId="14" xfId="0" applyNumberFormat="1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4" fontId="12" fillId="2" borderId="0" xfId="0" applyNumberFormat="1" applyFont="1" applyFill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1" fontId="9" fillId="0" borderId="0" xfId="0" applyNumberFormat="1" applyFont="1"/>
    <xf numFmtId="4" fontId="9" fillId="0" borderId="0" xfId="0" applyNumberFormat="1" applyFont="1"/>
    <xf numFmtId="4" fontId="9" fillId="2" borderId="0" xfId="0" applyNumberFormat="1" applyFont="1" applyFill="1"/>
    <xf numFmtId="0" fontId="8" fillId="0" borderId="0" xfId="0" applyFont="1" applyAlignment="1">
      <alignment horizontal="center"/>
    </xf>
    <xf numFmtId="4" fontId="0" fillId="0" borderId="0" xfId="0" applyNumberFormat="1"/>
    <xf numFmtId="4" fontId="7" fillId="0" borderId="0" xfId="0" applyNumberFormat="1" applyFont="1" applyFill="1" applyAlignment="1">
      <alignment horizontal="center"/>
    </xf>
    <xf numFmtId="4" fontId="9" fillId="0" borderId="23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2" fillId="0" borderId="4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4" fontId="12" fillId="0" borderId="11" xfId="0" applyNumberFormat="1" applyFont="1" applyBorder="1" applyAlignment="1">
      <alignment horizontal="left" vertical="top" wrapText="1"/>
    </xf>
    <xf numFmtId="14" fontId="12" fillId="0" borderId="7" xfId="0" applyNumberFormat="1" applyFont="1" applyBorder="1" applyAlignment="1">
      <alignment horizontal="left" vertical="top" wrapText="1"/>
    </xf>
    <xf numFmtId="14" fontId="12" fillId="0" borderId="3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" fontId="8" fillId="2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5" fillId="0" borderId="1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" fontId="5" fillId="0" borderId="18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</cellXfs>
  <cellStyles count="9">
    <cellStyle name="Обычный" xfId="0" builtinId="0"/>
    <cellStyle name="Обычный 2" xfId="3"/>
    <cellStyle name="Обычный 2 2" xfId="4"/>
    <cellStyle name="Обычный 3" xfId="5"/>
    <cellStyle name="Обычный 4" xfId="7"/>
    <cellStyle name="Финансовый 2" xfId="1"/>
    <cellStyle name="Финансовый 3" xfId="2"/>
    <cellStyle name="Финансовый 4" xfId="6"/>
    <cellStyle name="Финансовый 5" xfId="8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409575</xdr:colOff>
      <xdr:row>40</xdr:row>
      <xdr:rowOff>19050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76775" cy="763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0" zoomScaleNormal="100" workbookViewId="0">
      <selection activeCell="E37" sqref="E37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3"/>
      <c r="C1" s="3"/>
      <c r="D1" s="3"/>
      <c r="E1" s="3"/>
      <c r="F1" s="41" t="s">
        <v>6</v>
      </c>
      <c r="G1" s="41"/>
      <c r="H1" s="41"/>
      <c r="I1" s="41"/>
      <c r="J1" s="4"/>
      <c r="K1" s="3"/>
      <c r="L1" s="3"/>
      <c r="M1" s="3"/>
      <c r="N1" s="3"/>
    </row>
    <row r="2" spans="2:14" ht="18.75" x14ac:dyDescent="0.3">
      <c r="B2" s="3"/>
      <c r="C2" s="3"/>
      <c r="D2" s="3"/>
      <c r="E2" s="3"/>
      <c r="F2" s="41" t="s">
        <v>7</v>
      </c>
      <c r="G2" s="41"/>
      <c r="H2" s="41"/>
      <c r="I2" s="41"/>
      <c r="J2" s="4"/>
      <c r="K2" s="3"/>
      <c r="L2" s="3"/>
      <c r="M2" s="3"/>
      <c r="N2" s="3"/>
    </row>
    <row r="3" spans="2:14" ht="18.75" x14ac:dyDescent="0.3">
      <c r="B3" s="3"/>
      <c r="C3" s="3"/>
      <c r="D3" s="3"/>
      <c r="E3" s="3"/>
      <c r="F3" s="41" t="s">
        <v>8</v>
      </c>
      <c r="G3" s="41"/>
      <c r="H3" s="41"/>
      <c r="I3" s="41"/>
      <c r="J3" s="4"/>
      <c r="K3" s="3"/>
      <c r="L3" s="3"/>
      <c r="M3" s="3"/>
      <c r="N3" s="3"/>
    </row>
    <row r="4" spans="2:14" ht="22.5" customHeight="1" x14ac:dyDescent="0.3">
      <c r="B4" s="3"/>
      <c r="C4" s="3"/>
      <c r="D4" s="3"/>
      <c r="E4" s="3"/>
      <c r="F4" s="41" t="s">
        <v>9</v>
      </c>
      <c r="G4" s="41"/>
      <c r="H4" s="41"/>
      <c r="I4" s="41"/>
      <c r="J4" s="4"/>
      <c r="K4" s="3"/>
      <c r="L4" s="3"/>
      <c r="M4" s="3"/>
      <c r="N4" s="3"/>
    </row>
    <row r="5" spans="2:14" ht="18.75" x14ac:dyDescent="0.3">
      <c r="B5" s="3"/>
      <c r="C5" s="3"/>
      <c r="D5" s="3"/>
      <c r="E5" s="3"/>
      <c r="F5" s="41" t="s">
        <v>10</v>
      </c>
      <c r="G5" s="41"/>
      <c r="H5" s="41"/>
      <c r="I5" s="41"/>
      <c r="J5" s="4"/>
      <c r="K5" s="3"/>
      <c r="L5" s="3"/>
      <c r="M5" s="3"/>
      <c r="N5" s="3"/>
    </row>
    <row r="6" spans="2:14" ht="18.75" x14ac:dyDescent="0.3">
      <c r="B6" s="3"/>
      <c r="C6" s="3"/>
      <c r="D6" s="3"/>
      <c r="E6" s="3"/>
      <c r="F6" s="42" t="s">
        <v>11</v>
      </c>
      <c r="G6" s="42"/>
      <c r="H6" s="42"/>
      <c r="I6" s="42"/>
      <c r="J6" s="5"/>
      <c r="K6" s="3"/>
      <c r="L6" s="3"/>
      <c r="M6" s="3"/>
      <c r="N6" s="3"/>
    </row>
    <row r="7" spans="2:14" ht="18.75" x14ac:dyDescent="0.3">
      <c r="B7" s="3"/>
      <c r="C7" s="3"/>
      <c r="D7" s="3"/>
      <c r="E7" s="3"/>
      <c r="F7" s="42" t="s">
        <v>12</v>
      </c>
      <c r="G7" s="42"/>
      <c r="H7" s="42"/>
      <c r="I7" s="42"/>
      <c r="J7" s="3"/>
      <c r="K7" s="3"/>
      <c r="L7" s="3"/>
      <c r="M7" s="3"/>
      <c r="N7" s="3"/>
    </row>
    <row r="8" spans="2:14" ht="18.75" x14ac:dyDescent="0.3">
      <c r="B8" s="3"/>
      <c r="C8" s="3"/>
      <c r="D8" s="3"/>
      <c r="E8" s="3"/>
      <c r="F8" s="6"/>
      <c r="G8" s="6"/>
      <c r="H8" s="6"/>
      <c r="I8" s="6"/>
      <c r="J8" s="3"/>
      <c r="K8" s="3"/>
      <c r="L8" s="3"/>
      <c r="M8" s="3"/>
      <c r="N8" s="3"/>
    </row>
    <row r="9" spans="2:14" ht="18.75" x14ac:dyDescent="0.3">
      <c r="B9" s="43" t="s">
        <v>13</v>
      </c>
      <c r="C9" s="43"/>
      <c r="D9" s="43"/>
      <c r="E9" s="43"/>
      <c r="F9" s="43"/>
      <c r="G9" s="43"/>
      <c r="H9" s="43"/>
      <c r="I9" s="43"/>
      <c r="J9" s="3"/>
      <c r="K9" s="3"/>
      <c r="L9" s="3"/>
      <c r="M9" s="3"/>
      <c r="N9" s="3"/>
    </row>
    <row r="10" spans="2:14" ht="42" customHeight="1" x14ac:dyDescent="0.3">
      <c r="B10" s="44" t="s">
        <v>14</v>
      </c>
      <c r="C10" s="44"/>
      <c r="D10" s="44"/>
      <c r="E10" s="44"/>
      <c r="F10" s="44"/>
      <c r="G10" s="44"/>
      <c r="H10" s="44"/>
      <c r="I10" s="44"/>
      <c r="J10" s="3"/>
      <c r="K10" s="3"/>
      <c r="L10" s="3"/>
      <c r="M10" s="3"/>
      <c r="N10" s="3"/>
    </row>
    <row r="11" spans="2:14" ht="23.25" customHeight="1" x14ac:dyDescent="0.3">
      <c r="B11" s="45" t="s">
        <v>75</v>
      </c>
      <c r="C11" s="46"/>
      <c r="D11" s="46"/>
      <c r="E11" s="46"/>
      <c r="F11" s="46"/>
      <c r="G11" s="46"/>
      <c r="H11" s="46"/>
      <c r="I11" s="47"/>
      <c r="J11" s="3"/>
      <c r="K11" s="3"/>
      <c r="L11" s="3"/>
      <c r="M11" s="3"/>
      <c r="N11" s="3"/>
    </row>
    <row r="12" spans="2:14" ht="37.5" customHeight="1" x14ac:dyDescent="0.3">
      <c r="B12" s="45" t="s">
        <v>15</v>
      </c>
      <c r="C12" s="46"/>
      <c r="D12" s="46"/>
      <c r="E12" s="46"/>
      <c r="F12" s="46"/>
      <c r="G12" s="46"/>
      <c r="H12" s="46"/>
      <c r="I12" s="47"/>
      <c r="J12" s="3"/>
      <c r="K12" s="3"/>
      <c r="L12" s="3"/>
      <c r="M12" s="3"/>
      <c r="N12" s="3"/>
    </row>
    <row r="13" spans="2:14" ht="36.75" customHeight="1" x14ac:dyDescent="0.3">
      <c r="B13" s="45" t="s">
        <v>16</v>
      </c>
      <c r="C13" s="46"/>
      <c r="D13" s="46"/>
      <c r="E13" s="46"/>
      <c r="F13" s="46"/>
      <c r="G13" s="46"/>
      <c r="H13" s="46"/>
      <c r="I13" s="47"/>
      <c r="J13" s="3"/>
      <c r="K13" s="3"/>
      <c r="L13" s="3"/>
      <c r="M13" s="3"/>
      <c r="N13" s="3"/>
    </row>
    <row r="14" spans="2:14" ht="18.75" customHeight="1" x14ac:dyDescent="0.3">
      <c r="B14" s="48" t="s">
        <v>17</v>
      </c>
      <c r="C14" s="48"/>
      <c r="D14" s="48"/>
      <c r="E14" s="48"/>
      <c r="F14" s="48"/>
      <c r="G14" s="48"/>
      <c r="H14" s="48"/>
      <c r="I14" s="48"/>
      <c r="J14" s="3"/>
      <c r="K14" s="3"/>
      <c r="L14" s="3"/>
      <c r="M14" s="3"/>
      <c r="N14" s="3"/>
    </row>
    <row r="15" spans="2:14" ht="41.25" customHeight="1" x14ac:dyDescent="0.3">
      <c r="B15" s="38" t="s">
        <v>76</v>
      </c>
      <c r="C15" s="39"/>
      <c r="D15" s="39"/>
      <c r="E15" s="39"/>
      <c r="F15" s="39"/>
      <c r="G15" s="39"/>
      <c r="H15" s="39"/>
      <c r="I15" s="40"/>
      <c r="J15" s="3"/>
      <c r="K15" s="3"/>
      <c r="L15" s="3"/>
      <c r="M15" s="3"/>
      <c r="N15" s="3"/>
    </row>
    <row r="16" spans="2:14" ht="19.5" customHeight="1" x14ac:dyDescent="0.3">
      <c r="B16" s="49" t="s">
        <v>18</v>
      </c>
      <c r="C16" s="50"/>
      <c r="D16" s="50"/>
      <c r="E16" s="50"/>
      <c r="F16" s="50"/>
      <c r="G16" s="50"/>
      <c r="H16" s="50"/>
      <c r="I16" s="51"/>
      <c r="J16" s="3"/>
      <c r="K16" s="3"/>
      <c r="L16" s="3"/>
      <c r="M16" s="3"/>
      <c r="N16" s="3"/>
    </row>
    <row r="17" spans="2:14" s="2" customFormat="1" ht="23.25" customHeight="1" x14ac:dyDescent="0.3">
      <c r="B17" s="17" t="s">
        <v>19</v>
      </c>
      <c r="C17" s="26">
        <v>1691101.68</v>
      </c>
      <c r="D17" s="25" t="s">
        <v>52</v>
      </c>
      <c r="E17" s="52" t="s">
        <v>54</v>
      </c>
      <c r="F17" s="52"/>
      <c r="G17" s="52"/>
      <c r="H17" s="52"/>
      <c r="I17" s="53"/>
      <c r="J17" s="18"/>
      <c r="K17" s="18"/>
      <c r="L17" s="18"/>
      <c r="M17" s="18"/>
      <c r="N17" s="18"/>
    </row>
    <row r="18" spans="2:14" s="2" customFormat="1" ht="39" customHeight="1" x14ac:dyDescent="0.3">
      <c r="B18" s="23" t="s">
        <v>43</v>
      </c>
      <c r="C18" s="27">
        <v>1782923.6600000001</v>
      </c>
      <c r="D18" s="25" t="s">
        <v>52</v>
      </c>
      <c r="E18" s="54" t="s">
        <v>79</v>
      </c>
      <c r="F18" s="54"/>
      <c r="G18" s="54"/>
      <c r="H18" s="54"/>
      <c r="I18" s="55"/>
      <c r="J18" s="18"/>
      <c r="K18" s="18"/>
      <c r="L18" s="18"/>
      <c r="M18" s="18"/>
      <c r="N18" s="18"/>
    </row>
    <row r="19" spans="2:14" s="2" customFormat="1" ht="42.75" customHeight="1" x14ac:dyDescent="0.3">
      <c r="B19" s="35" t="s">
        <v>44</v>
      </c>
      <c r="C19" s="27">
        <v>2466605.62</v>
      </c>
      <c r="D19" s="25" t="s">
        <v>52</v>
      </c>
      <c r="E19" s="54" t="s">
        <v>81</v>
      </c>
      <c r="F19" s="54"/>
      <c r="G19" s="54"/>
      <c r="H19" s="54"/>
      <c r="I19" s="55"/>
      <c r="J19" s="18"/>
      <c r="K19" s="18"/>
      <c r="L19" s="18"/>
      <c r="M19" s="18"/>
      <c r="N19" s="18"/>
    </row>
    <row r="20" spans="2:14" s="2" customFormat="1" ht="23.25" customHeight="1" x14ac:dyDescent="0.3">
      <c r="B20" s="23" t="s">
        <v>45</v>
      </c>
      <c r="C20" s="27">
        <v>786760</v>
      </c>
      <c r="D20" s="25" t="s">
        <v>52</v>
      </c>
      <c r="E20" s="54" t="s">
        <v>78</v>
      </c>
      <c r="F20" s="54"/>
      <c r="G20" s="54"/>
      <c r="H20" s="54"/>
      <c r="I20" s="55"/>
      <c r="J20" s="18"/>
      <c r="K20" s="18"/>
      <c r="L20" s="18"/>
      <c r="M20" s="18"/>
      <c r="N20" s="18"/>
    </row>
    <row r="21" spans="2:14" s="2" customFormat="1" ht="23.25" customHeight="1" x14ac:dyDescent="0.3">
      <c r="B21" s="23" t="s">
        <v>42</v>
      </c>
      <c r="C21" s="27">
        <v>929248.5</v>
      </c>
      <c r="D21" s="25" t="s">
        <v>52</v>
      </c>
      <c r="E21" s="54" t="s">
        <v>78</v>
      </c>
      <c r="F21" s="54"/>
      <c r="G21" s="54"/>
      <c r="H21" s="54"/>
      <c r="I21" s="55"/>
      <c r="J21" s="18"/>
      <c r="K21" s="18"/>
      <c r="L21" s="18"/>
      <c r="M21" s="18"/>
      <c r="N21" s="18"/>
    </row>
    <row r="22" spans="2:14" s="2" customFormat="1" ht="37.5" customHeight="1" x14ac:dyDescent="0.3">
      <c r="B22" s="56" t="s">
        <v>82</v>
      </c>
      <c r="C22" s="57"/>
      <c r="D22" s="57"/>
      <c r="E22" s="57"/>
      <c r="F22" s="57"/>
      <c r="G22" s="57"/>
      <c r="H22" s="57"/>
      <c r="I22" s="58"/>
      <c r="J22" s="18"/>
      <c r="K22" s="18"/>
      <c r="L22" s="18"/>
      <c r="M22" s="18"/>
      <c r="N22" s="18"/>
    </row>
    <row r="23" spans="2:14" s="2" customFormat="1" ht="21" customHeight="1" x14ac:dyDescent="0.3">
      <c r="B23" s="56" t="s">
        <v>20</v>
      </c>
      <c r="C23" s="57"/>
      <c r="D23" s="57"/>
      <c r="E23" s="57"/>
      <c r="F23" s="57"/>
      <c r="G23" s="24">
        <v>1682171.09</v>
      </c>
      <c r="H23" s="57" t="s">
        <v>53</v>
      </c>
      <c r="I23" s="58"/>
      <c r="J23" s="18"/>
      <c r="K23" s="18"/>
      <c r="L23" s="18"/>
      <c r="M23" s="18"/>
      <c r="N23" s="18"/>
    </row>
    <row r="24" spans="2:14" s="18" customFormat="1" ht="21" customHeight="1" x14ac:dyDescent="0.3">
      <c r="B24" s="59" t="s">
        <v>21</v>
      </c>
      <c r="C24" s="60"/>
      <c r="D24" s="60"/>
      <c r="E24" s="60"/>
      <c r="F24" s="60"/>
      <c r="G24" s="60"/>
      <c r="H24" s="60"/>
      <c r="I24" s="61"/>
    </row>
    <row r="25" spans="2:14" s="2" customFormat="1" ht="18.75" x14ac:dyDescent="0.3">
      <c r="B25" s="62" t="s">
        <v>83</v>
      </c>
      <c r="C25" s="63"/>
      <c r="D25" s="63"/>
      <c r="E25" s="63"/>
      <c r="F25" s="63"/>
      <c r="G25" s="63"/>
      <c r="H25" s="63"/>
      <c r="I25" s="64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3" t="s">
        <v>22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14" ht="18.75" hidden="1" x14ac:dyDescent="0.3">
      <c r="B28" s="3" t="s">
        <v>23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14" ht="18.75" hidden="1" x14ac:dyDescent="0.3">
      <c r="B29" s="5" t="s">
        <v>24</v>
      </c>
      <c r="C29" s="5"/>
      <c r="D29" s="5"/>
      <c r="E29" s="5"/>
      <c r="F29" s="3"/>
      <c r="G29" s="36" t="s">
        <v>25</v>
      </c>
      <c r="H29" s="36"/>
      <c r="I29" s="36"/>
      <c r="J29" s="3"/>
      <c r="K29" s="3"/>
      <c r="L29" s="3"/>
      <c r="M29" s="3"/>
      <c r="N29" s="3"/>
    </row>
    <row r="30" spans="2:14" ht="10.5" hidden="1" customHeight="1" x14ac:dyDescent="0.3">
      <c r="B30" s="37" t="s">
        <v>26</v>
      </c>
      <c r="C30" s="37"/>
      <c r="D30" s="37"/>
      <c r="E30" s="37"/>
      <c r="F30" s="7"/>
      <c r="G30" s="37" t="s">
        <v>27</v>
      </c>
      <c r="H30" s="37"/>
      <c r="I30" s="37"/>
      <c r="J30" s="3"/>
      <c r="K30" s="3"/>
      <c r="L30" s="3"/>
      <c r="M30" s="3"/>
      <c r="N30" s="3"/>
    </row>
    <row r="31" spans="2:14" ht="10.5" customHeight="1" x14ac:dyDescent="0.3">
      <c r="B31" s="8"/>
      <c r="C31" s="8"/>
      <c r="D31" s="8"/>
      <c r="E31" s="8"/>
      <c r="F31" s="7"/>
      <c r="G31" s="8"/>
      <c r="H31" s="8"/>
      <c r="I31" s="8"/>
      <c r="J31" s="3"/>
      <c r="K31" s="3"/>
      <c r="L31" s="3"/>
      <c r="M31" s="3"/>
      <c r="N31" s="3"/>
    </row>
    <row r="32" spans="2:14" ht="10.5" customHeight="1" x14ac:dyDescent="0.3">
      <c r="B32" s="8"/>
      <c r="C32" s="8"/>
      <c r="D32" s="8"/>
      <c r="E32" s="8"/>
      <c r="F32" s="7"/>
      <c r="G32" s="8"/>
      <c r="H32" s="8"/>
      <c r="I32" s="8"/>
      <c r="J32" s="3"/>
      <c r="K32" s="3"/>
      <c r="L32" s="3"/>
      <c r="M32" s="3"/>
      <c r="N32" s="3"/>
    </row>
    <row r="33" spans="2:14" ht="10.5" customHeight="1" x14ac:dyDescent="0.3">
      <c r="B33" s="8"/>
      <c r="C33" s="8"/>
      <c r="D33" s="8"/>
      <c r="E33" s="8"/>
      <c r="F33" s="7"/>
      <c r="G33" s="8"/>
      <c r="H33" s="8"/>
      <c r="I33" s="8"/>
      <c r="J33" s="3"/>
      <c r="K33" s="3"/>
      <c r="L33" s="3"/>
      <c r="M33" s="3"/>
      <c r="N33" s="3"/>
    </row>
    <row r="34" spans="2:14" ht="18" hidden="1" customHeight="1" x14ac:dyDescent="0.3">
      <c r="B34" s="3" t="s">
        <v>28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2:14" ht="18" hidden="1" customHeight="1" x14ac:dyDescent="0.3">
      <c r="B35" s="3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2:14" ht="18" hidden="1" customHeight="1" x14ac:dyDescent="0.3">
      <c r="B36" s="65" t="s">
        <v>29</v>
      </c>
      <c r="C36" s="65"/>
      <c r="D36" s="65"/>
      <c r="E36" s="65"/>
      <c r="F36" s="3"/>
      <c r="G36" s="3"/>
      <c r="H36" s="3"/>
      <c r="I36" s="3"/>
      <c r="J36" s="3"/>
      <c r="K36" s="3"/>
      <c r="L36" s="3"/>
      <c r="M36" s="3"/>
      <c r="N36" s="3"/>
    </row>
    <row r="37" spans="2:14" ht="21" hidden="1" customHeight="1" x14ac:dyDescent="0.3">
      <c r="B37" s="5" t="s">
        <v>30</v>
      </c>
      <c r="C37" s="5"/>
      <c r="D37" s="5"/>
      <c r="E37" s="5"/>
      <c r="F37" s="3"/>
      <c r="G37" s="36" t="s">
        <v>31</v>
      </c>
      <c r="H37" s="36"/>
      <c r="I37" s="36"/>
      <c r="J37" s="3"/>
      <c r="K37" s="3"/>
      <c r="L37" s="3"/>
      <c r="M37" s="3"/>
      <c r="N37" s="3"/>
    </row>
    <row r="38" spans="2:14" ht="10.5" hidden="1" customHeight="1" x14ac:dyDescent="0.3">
      <c r="B38" s="37" t="s">
        <v>26</v>
      </c>
      <c r="C38" s="37"/>
      <c r="D38" s="37"/>
      <c r="E38" s="37"/>
      <c r="F38" s="7"/>
      <c r="G38" s="37" t="s">
        <v>27</v>
      </c>
      <c r="H38" s="37"/>
      <c r="I38" s="37"/>
      <c r="J38" s="3"/>
      <c r="K38" s="3"/>
      <c r="L38" s="3"/>
      <c r="M38" s="3"/>
      <c r="N38" s="3"/>
    </row>
    <row r="39" spans="2:14" ht="10.5" hidden="1" customHeight="1" x14ac:dyDescent="0.3">
      <c r="B39" s="8"/>
      <c r="C39" s="8"/>
      <c r="D39" s="8"/>
      <c r="E39" s="8"/>
      <c r="F39" s="7"/>
      <c r="G39" s="8"/>
      <c r="H39" s="8"/>
      <c r="I39" s="8"/>
      <c r="J39" s="3"/>
      <c r="K39" s="3"/>
      <c r="L39" s="3"/>
      <c r="M39" s="3"/>
      <c r="N39" s="3"/>
    </row>
    <row r="40" spans="2:14" ht="18.75" hidden="1" x14ac:dyDescent="0.3">
      <c r="B40" s="3" t="s">
        <v>22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14" ht="18.75" hidden="1" x14ac:dyDescent="0.3">
      <c r="B41" s="3" t="s">
        <v>23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 ht="18.75" hidden="1" x14ac:dyDescent="0.3">
      <c r="B42" s="5" t="s">
        <v>24</v>
      </c>
      <c r="C42" s="5"/>
      <c r="D42" s="5"/>
      <c r="E42" s="5"/>
      <c r="F42" s="3"/>
      <c r="G42" s="36" t="s">
        <v>25</v>
      </c>
      <c r="H42" s="36"/>
      <c r="I42" s="36"/>
      <c r="J42" s="3"/>
      <c r="K42" s="3"/>
      <c r="L42" s="3"/>
      <c r="M42" s="3"/>
      <c r="N42" s="3"/>
    </row>
    <row r="43" spans="2:14" ht="18.75" hidden="1" x14ac:dyDescent="0.3">
      <c r="B43" s="37" t="s">
        <v>26</v>
      </c>
      <c r="C43" s="37"/>
      <c r="D43" s="37"/>
      <c r="E43" s="37"/>
      <c r="F43" s="7"/>
      <c r="G43" s="37" t="s">
        <v>27</v>
      </c>
      <c r="H43" s="37"/>
      <c r="I43" s="37"/>
      <c r="J43" s="3"/>
      <c r="K43" s="3"/>
      <c r="L43" s="3"/>
      <c r="M43" s="3"/>
      <c r="N43" s="3"/>
    </row>
    <row r="44" spans="2:14" ht="18.75" x14ac:dyDescent="0.3">
      <c r="B44" s="3"/>
      <c r="C44" s="3" t="s">
        <v>39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14" ht="18.75" x14ac:dyDescent="0.3">
      <c r="B45" s="3"/>
      <c r="C45" s="3" t="s">
        <v>35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14" ht="18.75" x14ac:dyDescent="0.3">
      <c r="B46" s="5"/>
      <c r="C46" s="3" t="s">
        <v>40</v>
      </c>
      <c r="D46" s="5"/>
      <c r="E46" s="5"/>
      <c r="F46" s="3"/>
      <c r="G46" s="36" t="s">
        <v>41</v>
      </c>
      <c r="H46" s="36"/>
      <c r="I46" s="36"/>
      <c r="J46" s="3"/>
      <c r="K46" s="3"/>
      <c r="L46" s="3"/>
      <c r="M46" s="3"/>
      <c r="N46" s="3"/>
    </row>
    <row r="47" spans="2:14" ht="18.75" x14ac:dyDescent="0.3">
      <c r="B47" s="37" t="s">
        <v>2</v>
      </c>
      <c r="C47" s="37"/>
      <c r="D47" s="37"/>
      <c r="E47" s="37"/>
      <c r="F47" s="7"/>
      <c r="G47" s="37" t="s">
        <v>27</v>
      </c>
      <c r="H47" s="37"/>
      <c r="I47" s="37"/>
      <c r="J47" s="3"/>
      <c r="K47" s="3"/>
      <c r="L47" s="3"/>
      <c r="M47" s="3"/>
      <c r="N47" s="3"/>
    </row>
    <row r="48" spans="2:14" ht="18.75" x14ac:dyDescent="0.3">
      <c r="B48" s="8"/>
      <c r="C48" s="8"/>
      <c r="D48" s="8"/>
      <c r="E48" s="8"/>
      <c r="F48" s="7"/>
      <c r="G48" s="8"/>
      <c r="H48" s="8"/>
      <c r="I48" s="8"/>
      <c r="J48" s="3"/>
      <c r="K48" s="3"/>
      <c r="L48" s="3"/>
      <c r="M48" s="3"/>
      <c r="N48" s="3"/>
    </row>
    <row r="49" spans="2:14" ht="18.75" x14ac:dyDescent="0.3">
      <c r="B49" s="8"/>
      <c r="C49" s="8"/>
      <c r="D49" s="8"/>
      <c r="E49" s="8"/>
      <c r="F49" s="7"/>
      <c r="G49" s="8"/>
      <c r="H49" s="8"/>
      <c r="I49" s="8"/>
      <c r="J49" s="3"/>
      <c r="K49" s="3"/>
      <c r="L49" s="3"/>
      <c r="M49" s="3"/>
      <c r="N49" s="3"/>
    </row>
    <row r="50" spans="2:14" ht="18.75" hidden="1" x14ac:dyDescent="0.3">
      <c r="B50" s="3" t="s">
        <v>32</v>
      </c>
      <c r="C50" s="3" t="s">
        <v>34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14" ht="18.75" hidden="1" x14ac:dyDescent="0.3">
      <c r="B51" s="3"/>
      <c r="C51" s="3" t="s">
        <v>35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14" ht="18.75" hidden="1" x14ac:dyDescent="0.3">
      <c r="B52" s="5"/>
      <c r="C52" s="3" t="s">
        <v>36</v>
      </c>
      <c r="D52" s="5"/>
      <c r="E52" s="5"/>
      <c r="F52" s="3"/>
      <c r="G52" s="36" t="s">
        <v>33</v>
      </c>
      <c r="H52" s="36"/>
      <c r="I52" s="36"/>
      <c r="J52" s="3"/>
      <c r="K52" s="3"/>
      <c r="L52" s="3"/>
      <c r="M52" s="3"/>
      <c r="N52" s="3"/>
    </row>
    <row r="53" spans="2:14" ht="18.75" hidden="1" x14ac:dyDescent="0.3">
      <c r="B53" s="37" t="s">
        <v>26</v>
      </c>
      <c r="C53" s="37"/>
      <c r="D53" s="37"/>
      <c r="E53" s="37"/>
      <c r="F53" s="7"/>
      <c r="G53" s="37" t="s">
        <v>27</v>
      </c>
      <c r="H53" s="37"/>
      <c r="I53" s="37"/>
      <c r="J53" s="3"/>
      <c r="K53" s="3"/>
      <c r="L53" s="3"/>
      <c r="M53" s="3"/>
      <c r="N53" s="3"/>
    </row>
    <row r="54" spans="2:14" ht="18.75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4" ht="18.75" x14ac:dyDescent="0.3">
      <c r="B55" s="3"/>
      <c r="C55" s="3" t="s">
        <v>34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2:14" ht="18.75" x14ac:dyDescent="0.3">
      <c r="B56" s="3"/>
      <c r="C56" s="3" t="s">
        <v>35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2:14" ht="18.75" x14ac:dyDescent="0.3">
      <c r="B57" s="5"/>
      <c r="C57" s="3" t="s">
        <v>37</v>
      </c>
      <c r="D57" s="5"/>
      <c r="E57" s="5"/>
      <c r="F57" s="3"/>
      <c r="G57" s="36" t="s">
        <v>38</v>
      </c>
      <c r="H57" s="36"/>
      <c r="I57" s="36"/>
      <c r="J57" s="3"/>
      <c r="K57" s="3"/>
      <c r="L57" s="3"/>
      <c r="M57" s="3"/>
      <c r="N57" s="3"/>
    </row>
    <row r="58" spans="2:14" ht="18.75" x14ac:dyDescent="0.3">
      <c r="B58" s="37" t="s">
        <v>2</v>
      </c>
      <c r="C58" s="37"/>
      <c r="D58" s="37"/>
      <c r="E58" s="37"/>
      <c r="F58" s="7"/>
      <c r="G58" s="37" t="s">
        <v>27</v>
      </c>
      <c r="H58" s="37"/>
      <c r="I58" s="37"/>
      <c r="J58" s="3"/>
      <c r="K58" s="3"/>
      <c r="L58" s="3"/>
      <c r="M58" s="3"/>
      <c r="N58" s="3"/>
    </row>
    <row r="59" spans="2:14" ht="18.75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2:14" ht="18.75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2:14" ht="18.75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2:14" ht="18.75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2:14" ht="18.75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2:14" ht="18.75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8.75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8.75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8.75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8.75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8.75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8.75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8.75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8.75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8.75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8.75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4" ht="18.75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2:14" ht="18.75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2:14" ht="18.75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7" zoomScale="130" zoomScaleNormal="130" workbookViewId="0">
      <selection activeCell="E37" sqref="E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40"/>
  <sheetViews>
    <sheetView view="pageBreakPreview" topLeftCell="A25" zoomScaleNormal="100" zoomScaleSheetLayoutView="100" workbookViewId="0">
      <selection activeCell="I9" sqref="I9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1.5703125" hidden="1" customWidth="1"/>
    <col min="4" max="5" width="20.7109375" customWidth="1"/>
    <col min="6" max="6" width="20.7109375" style="32" customWidth="1"/>
    <col min="7" max="7" width="21.28515625" customWidth="1"/>
    <col min="8" max="8" width="15.42578125" style="22" customWidth="1"/>
    <col min="9" max="9" width="15.140625" bestFit="1" customWidth="1"/>
  </cols>
  <sheetData>
    <row r="2" spans="1:9" ht="18.75" x14ac:dyDescent="0.3">
      <c r="A2" s="67" t="s">
        <v>5</v>
      </c>
      <c r="B2" s="67"/>
      <c r="C2" s="67"/>
      <c r="D2" s="67"/>
      <c r="E2" s="67"/>
      <c r="F2" s="67"/>
      <c r="G2" s="9"/>
      <c r="H2" s="19"/>
      <c r="I2" s="9"/>
    </row>
    <row r="3" spans="1:9" ht="18.75" x14ac:dyDescent="0.3">
      <c r="A3" s="79" t="s">
        <v>46</v>
      </c>
      <c r="B3" s="79"/>
      <c r="C3" s="79"/>
      <c r="D3" s="79"/>
      <c r="E3" s="80" t="s">
        <v>80</v>
      </c>
      <c r="F3" s="80"/>
      <c r="G3" s="9"/>
      <c r="H3" s="19"/>
      <c r="I3" s="9"/>
    </row>
    <row r="6" spans="1:9" ht="19.5" thickBot="1" x14ac:dyDescent="0.35">
      <c r="A6" s="9"/>
      <c r="B6" s="9"/>
      <c r="C6" s="9"/>
      <c r="D6" s="9"/>
      <c r="E6" s="9"/>
      <c r="F6" s="33"/>
      <c r="G6" s="9"/>
      <c r="H6" s="19"/>
      <c r="I6" s="9"/>
    </row>
    <row r="7" spans="1:9" ht="18.75" x14ac:dyDescent="0.3">
      <c r="A7" s="68" t="s">
        <v>3</v>
      </c>
      <c r="B7" s="71" t="s">
        <v>0</v>
      </c>
      <c r="C7" s="73" t="s">
        <v>47</v>
      </c>
      <c r="D7" s="73" t="s">
        <v>4</v>
      </c>
      <c r="E7" s="71" t="s">
        <v>1</v>
      </c>
      <c r="F7" s="76" t="s">
        <v>51</v>
      </c>
      <c r="G7" s="9"/>
      <c r="H7" s="19"/>
      <c r="I7" s="9"/>
    </row>
    <row r="8" spans="1:9" ht="18.75" x14ac:dyDescent="0.3">
      <c r="A8" s="69"/>
      <c r="B8" s="72"/>
      <c r="C8" s="74"/>
      <c r="D8" s="74"/>
      <c r="E8" s="72"/>
      <c r="F8" s="77"/>
      <c r="G8" s="9"/>
      <c r="H8" s="19"/>
      <c r="I8" s="9"/>
    </row>
    <row r="9" spans="1:9" ht="74.25" customHeight="1" x14ac:dyDescent="0.3">
      <c r="A9" s="70"/>
      <c r="B9" s="72"/>
      <c r="C9" s="75"/>
      <c r="D9" s="75"/>
      <c r="E9" s="72"/>
      <c r="F9" s="78"/>
      <c r="G9" s="9"/>
      <c r="H9" s="19"/>
      <c r="I9" s="9"/>
    </row>
    <row r="10" spans="1:9" ht="63" x14ac:dyDescent="0.3">
      <c r="A10" s="16">
        <v>1</v>
      </c>
      <c r="B10" s="13" t="s">
        <v>55</v>
      </c>
      <c r="C10" s="14"/>
      <c r="D10" s="12" t="s">
        <v>77</v>
      </c>
      <c r="E10" s="15">
        <v>9800</v>
      </c>
      <c r="F10" s="34">
        <v>0.23</v>
      </c>
      <c r="G10" s="10"/>
      <c r="H10" s="20">
        <f>E10*F10</f>
        <v>2254</v>
      </c>
      <c r="I10" s="11"/>
    </row>
    <row r="11" spans="1:9" ht="63" x14ac:dyDescent="0.3">
      <c r="A11" s="16">
        <v>2</v>
      </c>
      <c r="B11" s="13" t="s">
        <v>56</v>
      </c>
      <c r="C11" s="14"/>
      <c r="D11" s="12" t="s">
        <v>77</v>
      </c>
      <c r="E11" s="15">
        <v>816</v>
      </c>
      <c r="F11" s="34">
        <v>12.08</v>
      </c>
      <c r="G11" s="9"/>
      <c r="H11" s="20">
        <f t="shared" ref="H11:H29" si="0">E11*F11</f>
        <v>9857.2800000000007</v>
      </c>
    </row>
    <row r="12" spans="1:9" ht="63" x14ac:dyDescent="0.25">
      <c r="A12" s="16">
        <v>3</v>
      </c>
      <c r="B12" s="13" t="s">
        <v>57</v>
      </c>
      <c r="C12" s="14"/>
      <c r="D12" s="12" t="s">
        <v>77</v>
      </c>
      <c r="E12" s="15">
        <v>9790</v>
      </c>
      <c r="F12" s="34">
        <v>3.35</v>
      </c>
      <c r="H12" s="20">
        <f t="shared" si="0"/>
        <v>32796.5</v>
      </c>
    </row>
    <row r="13" spans="1:9" ht="50.1" customHeight="1" x14ac:dyDescent="0.25">
      <c r="A13" s="16">
        <v>4</v>
      </c>
      <c r="B13" s="13" t="s">
        <v>58</v>
      </c>
      <c r="C13" s="14"/>
      <c r="D13" s="12" t="s">
        <v>77</v>
      </c>
      <c r="E13" s="15">
        <v>13050</v>
      </c>
      <c r="F13" s="34">
        <v>3.53</v>
      </c>
      <c r="H13" s="20">
        <f t="shared" si="0"/>
        <v>46066.5</v>
      </c>
    </row>
    <row r="14" spans="1:9" ht="50.1" customHeight="1" x14ac:dyDescent="0.25">
      <c r="A14" s="16">
        <v>5</v>
      </c>
      <c r="B14" s="13" t="s">
        <v>59</v>
      </c>
      <c r="C14" s="14"/>
      <c r="D14" s="12" t="s">
        <v>77</v>
      </c>
      <c r="E14" s="15">
        <v>816</v>
      </c>
      <c r="F14" s="34">
        <v>2.3199999999999998</v>
      </c>
      <c r="H14" s="20">
        <f t="shared" si="0"/>
        <v>1893.12</v>
      </c>
    </row>
    <row r="15" spans="1:9" ht="50.1" customHeight="1" x14ac:dyDescent="0.25">
      <c r="A15" s="16">
        <v>6</v>
      </c>
      <c r="B15" s="13" t="s">
        <v>60</v>
      </c>
      <c r="C15" s="14"/>
      <c r="D15" s="12" t="s">
        <v>77</v>
      </c>
      <c r="E15" s="15">
        <v>3300</v>
      </c>
      <c r="F15" s="34">
        <v>0.17</v>
      </c>
      <c r="H15" s="20">
        <f t="shared" si="0"/>
        <v>561</v>
      </c>
    </row>
    <row r="16" spans="1:9" ht="50.1" customHeight="1" x14ac:dyDescent="0.25">
      <c r="A16" s="16">
        <v>7</v>
      </c>
      <c r="B16" s="13" t="s">
        <v>61</v>
      </c>
      <c r="C16" s="14"/>
      <c r="D16" s="12" t="s">
        <v>77</v>
      </c>
      <c r="E16" s="15">
        <v>10600</v>
      </c>
      <c r="F16" s="34">
        <v>0.14000000000000001</v>
      </c>
      <c r="H16" s="20">
        <f t="shared" si="0"/>
        <v>1484.0000000000002</v>
      </c>
    </row>
    <row r="17" spans="1:8" ht="50.1" customHeight="1" x14ac:dyDescent="0.25">
      <c r="A17" s="16">
        <v>8</v>
      </c>
      <c r="B17" s="13" t="s">
        <v>62</v>
      </c>
      <c r="C17" s="14"/>
      <c r="D17" s="12" t="s">
        <v>77</v>
      </c>
      <c r="E17" s="15">
        <v>1700</v>
      </c>
      <c r="F17" s="34">
        <v>2</v>
      </c>
      <c r="H17" s="20">
        <f t="shared" si="0"/>
        <v>3400</v>
      </c>
    </row>
    <row r="18" spans="1:8" ht="50.1" customHeight="1" x14ac:dyDescent="0.25">
      <c r="A18" s="16">
        <v>9</v>
      </c>
      <c r="B18" s="13" t="s">
        <v>63</v>
      </c>
      <c r="C18" s="14"/>
      <c r="D18" s="12" t="s">
        <v>77</v>
      </c>
      <c r="E18" s="15">
        <v>900</v>
      </c>
      <c r="F18" s="34">
        <v>0.25</v>
      </c>
      <c r="H18" s="20">
        <f t="shared" si="0"/>
        <v>225</v>
      </c>
    </row>
    <row r="19" spans="1:8" ht="50.1" customHeight="1" x14ac:dyDescent="0.25">
      <c r="A19" s="16">
        <v>10</v>
      </c>
      <c r="B19" s="13" t="s">
        <v>64</v>
      </c>
      <c r="C19" s="14"/>
      <c r="D19" s="12" t="s">
        <v>77</v>
      </c>
      <c r="E19" s="15">
        <v>900</v>
      </c>
      <c r="F19" s="34">
        <v>1.63</v>
      </c>
      <c r="H19" s="20">
        <f t="shared" si="0"/>
        <v>1467</v>
      </c>
    </row>
    <row r="20" spans="1:8" ht="50.1" customHeight="1" x14ac:dyDescent="0.25">
      <c r="A20" s="16">
        <v>11</v>
      </c>
      <c r="B20" s="13" t="s">
        <v>65</v>
      </c>
      <c r="C20" s="14"/>
      <c r="D20" s="12" t="s">
        <v>77</v>
      </c>
      <c r="E20" s="15">
        <v>1700</v>
      </c>
      <c r="F20" s="34">
        <v>1.1599999999999999</v>
      </c>
      <c r="H20" s="20">
        <f t="shared" si="0"/>
        <v>1971.9999999999998</v>
      </c>
    </row>
    <row r="21" spans="1:8" ht="50.1" customHeight="1" x14ac:dyDescent="0.25">
      <c r="A21" s="16">
        <v>12</v>
      </c>
      <c r="B21" s="13" t="s">
        <v>66</v>
      </c>
      <c r="C21" s="14"/>
      <c r="D21" s="12" t="s">
        <v>77</v>
      </c>
      <c r="E21" s="15">
        <v>7400</v>
      </c>
      <c r="F21" s="34">
        <v>0.34</v>
      </c>
      <c r="H21" s="20">
        <f t="shared" si="0"/>
        <v>2516</v>
      </c>
    </row>
    <row r="22" spans="1:8" ht="50.1" customHeight="1" x14ac:dyDescent="0.25">
      <c r="A22" s="16">
        <v>13</v>
      </c>
      <c r="B22" s="13" t="s">
        <v>67</v>
      </c>
      <c r="C22" s="14"/>
      <c r="D22" s="12" t="s">
        <v>77</v>
      </c>
      <c r="E22" s="15">
        <v>816</v>
      </c>
      <c r="F22" s="34">
        <v>3.37</v>
      </c>
      <c r="H22" s="20">
        <f t="shared" si="0"/>
        <v>2749.92</v>
      </c>
    </row>
    <row r="23" spans="1:8" ht="50.1" customHeight="1" x14ac:dyDescent="0.25">
      <c r="A23" s="16">
        <v>14</v>
      </c>
      <c r="B23" s="13" t="s">
        <v>68</v>
      </c>
      <c r="C23" s="14"/>
      <c r="D23" s="12" t="s">
        <v>77</v>
      </c>
      <c r="E23" s="15">
        <v>8160</v>
      </c>
      <c r="F23" s="34">
        <v>5.4</v>
      </c>
      <c r="H23" s="20">
        <f t="shared" si="0"/>
        <v>44064</v>
      </c>
    </row>
    <row r="24" spans="1:8" ht="50.1" customHeight="1" x14ac:dyDescent="0.25">
      <c r="A24" s="16">
        <v>15</v>
      </c>
      <c r="B24" s="13" t="s">
        <v>69</v>
      </c>
      <c r="C24" s="14"/>
      <c r="D24" s="12" t="s">
        <v>77</v>
      </c>
      <c r="E24" s="15">
        <v>485</v>
      </c>
      <c r="F24" s="34">
        <v>63.5</v>
      </c>
      <c r="H24" s="20">
        <f t="shared" si="0"/>
        <v>30797.5</v>
      </c>
    </row>
    <row r="25" spans="1:8" ht="50.1" customHeight="1" x14ac:dyDescent="0.25">
      <c r="A25" s="16">
        <v>16</v>
      </c>
      <c r="B25" s="13" t="s">
        <v>70</v>
      </c>
      <c r="C25" s="14"/>
      <c r="D25" s="12" t="s">
        <v>77</v>
      </c>
      <c r="E25" s="15">
        <v>1150</v>
      </c>
      <c r="F25" s="34">
        <v>63.5</v>
      </c>
      <c r="H25" s="20">
        <f t="shared" si="0"/>
        <v>73025</v>
      </c>
    </row>
    <row r="26" spans="1:8" ht="50.1" customHeight="1" x14ac:dyDescent="0.25">
      <c r="A26" s="16">
        <v>17</v>
      </c>
      <c r="B26" s="13" t="s">
        <v>71</v>
      </c>
      <c r="C26" s="14"/>
      <c r="D26" s="12" t="s">
        <v>77</v>
      </c>
      <c r="E26" s="15">
        <v>1632</v>
      </c>
      <c r="F26" s="34">
        <v>266.11</v>
      </c>
      <c r="H26" s="20">
        <f t="shared" si="0"/>
        <v>434291.52</v>
      </c>
    </row>
    <row r="27" spans="1:8" ht="50.1" customHeight="1" x14ac:dyDescent="0.25">
      <c r="A27" s="16">
        <v>18</v>
      </c>
      <c r="B27" s="13" t="s">
        <v>72</v>
      </c>
      <c r="C27" s="14"/>
      <c r="D27" s="12" t="s">
        <v>77</v>
      </c>
      <c r="E27" s="15">
        <v>150</v>
      </c>
      <c r="F27" s="34">
        <v>1194.05</v>
      </c>
      <c r="H27" s="20">
        <f t="shared" si="0"/>
        <v>179107.5</v>
      </c>
    </row>
    <row r="28" spans="1:8" ht="50.1" customHeight="1" x14ac:dyDescent="0.25">
      <c r="A28" s="16">
        <v>19</v>
      </c>
      <c r="B28" s="13" t="s">
        <v>73</v>
      </c>
      <c r="C28" s="14"/>
      <c r="D28" s="12" t="s">
        <v>77</v>
      </c>
      <c r="E28" s="15">
        <v>665</v>
      </c>
      <c r="F28" s="34">
        <v>1194.05</v>
      </c>
      <c r="H28" s="20">
        <f t="shared" si="0"/>
        <v>794043.25</v>
      </c>
    </row>
    <row r="29" spans="1:8" ht="50.1" customHeight="1" x14ac:dyDescent="0.25">
      <c r="A29" s="16">
        <v>20</v>
      </c>
      <c r="B29" s="13" t="s">
        <v>74</v>
      </c>
      <c r="C29" s="14"/>
      <c r="D29" s="12" t="s">
        <v>77</v>
      </c>
      <c r="E29" s="15">
        <v>4900</v>
      </c>
      <c r="F29" s="34">
        <v>4</v>
      </c>
      <c r="H29" s="20">
        <f t="shared" si="0"/>
        <v>19600</v>
      </c>
    </row>
    <row r="30" spans="1:8" ht="33.75" customHeight="1" x14ac:dyDescent="0.25">
      <c r="H30" s="21">
        <f>SUM(H10:H29)</f>
        <v>1682171.09</v>
      </c>
    </row>
    <row r="31" spans="1:8" s="1" customFormat="1" ht="15" customHeight="1" x14ac:dyDescent="0.25">
      <c r="B31" s="1" t="s">
        <v>39</v>
      </c>
      <c r="D31" s="28"/>
      <c r="E31" s="29"/>
      <c r="F31" s="29"/>
      <c r="G31" s="30"/>
    </row>
    <row r="32" spans="1:8" s="1" customFormat="1" ht="15" customHeight="1" x14ac:dyDescent="0.25">
      <c r="B32" s="1" t="s">
        <v>35</v>
      </c>
      <c r="D32" s="28"/>
      <c r="E32" s="29"/>
      <c r="F32" s="29"/>
      <c r="G32" s="30"/>
    </row>
    <row r="33" spans="2:7" s="1" customFormat="1" ht="15" customHeight="1" x14ac:dyDescent="0.25">
      <c r="B33" s="1" t="s">
        <v>40</v>
      </c>
      <c r="D33" s="28"/>
      <c r="E33" s="30" t="s">
        <v>41</v>
      </c>
      <c r="F33" s="29"/>
    </row>
    <row r="34" spans="2:7" s="1" customFormat="1" ht="15" customHeight="1" x14ac:dyDescent="0.25">
      <c r="B34" s="31" t="s">
        <v>2</v>
      </c>
      <c r="D34" s="28"/>
      <c r="E34" s="66" t="s">
        <v>48</v>
      </c>
      <c r="F34" s="66"/>
    </row>
    <row r="35" spans="2:7" s="1" customFormat="1" ht="15" customHeight="1" x14ac:dyDescent="0.25">
      <c r="D35" s="28"/>
      <c r="E35" s="29"/>
      <c r="F35" s="29"/>
      <c r="G35" s="30"/>
    </row>
    <row r="36" spans="2:7" s="1" customFormat="1" ht="15" customHeight="1" x14ac:dyDescent="0.25">
      <c r="D36" s="28"/>
      <c r="E36" s="29"/>
      <c r="F36" s="29"/>
      <c r="G36" s="30"/>
    </row>
    <row r="37" spans="2:7" s="1" customFormat="1" ht="15" customHeight="1" x14ac:dyDescent="0.25">
      <c r="B37" s="1" t="s">
        <v>34</v>
      </c>
      <c r="D37" s="28"/>
      <c r="E37" s="29"/>
      <c r="F37" s="29"/>
      <c r="G37" s="30"/>
    </row>
    <row r="38" spans="2:7" s="1" customFormat="1" ht="15" customHeight="1" x14ac:dyDescent="0.25">
      <c r="B38" s="1" t="s">
        <v>35</v>
      </c>
      <c r="D38" s="28"/>
      <c r="E38" s="29"/>
      <c r="F38" s="29"/>
      <c r="G38" s="30"/>
    </row>
    <row r="39" spans="2:7" s="1" customFormat="1" ht="15" customHeight="1" x14ac:dyDescent="0.25">
      <c r="B39" s="1" t="s">
        <v>49</v>
      </c>
      <c r="D39" s="28"/>
      <c r="E39" s="30" t="s">
        <v>50</v>
      </c>
      <c r="F39" s="29"/>
    </row>
    <row r="40" spans="2:7" s="1" customFormat="1" ht="15" customHeight="1" x14ac:dyDescent="0.25">
      <c r="B40" s="31" t="s">
        <v>2</v>
      </c>
      <c r="D40" s="28"/>
      <c r="E40" s="66" t="s">
        <v>48</v>
      </c>
      <c r="F40" s="66"/>
    </row>
  </sheetData>
  <mergeCells count="11">
    <mergeCell ref="E34:F34"/>
    <mergeCell ref="E40:F40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2023-05-29T08:27:18Z</dcterms:modified>
</cp:coreProperties>
</file>