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excel'!$A$1:$I$63</definedName>
    <definedName name="_xlnm.Print_Area" localSheetId="2">'Приложение 1'!$A$1:$F$12</definedName>
  </definedNames>
  <calcPr calcId="162913"/>
</workbook>
</file>

<file path=xl/calcChain.xml><?xml version="1.0" encoding="utf-8"?>
<calcChain xmlns="http://schemas.openxmlformats.org/spreadsheetml/2006/main">
  <c r="H12" i="31" l="1"/>
  <c r="H11" i="31"/>
  <c r="H10" i="31"/>
  <c r="H13" i="31" s="1"/>
</calcChain>
</file>

<file path=xl/sharedStrings.xml><?xml version="1.0" encoding="utf-8"?>
<sst xmlns="http://schemas.openxmlformats.org/spreadsheetml/2006/main" count="89" uniqueCount="65">
  <si>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</si>
  <si>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</si>
  <si>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</si>
  <si>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</si>
  <si>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</si>
  <si>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</si>
  <si>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</si>
  <si>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</si>
  <si>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</si>
  <si>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</si>
  <si>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</si>
  <si>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</si>
  <si>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</si>
  <si>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</si>
  <si>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</si>
  <si>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</si>
  <si>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</si>
  <si>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</si>
  <si>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</si>
  <si>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</si>
  <si>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</si>
  <si>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</si>
  <si>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</si>
  <si>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</si>
  <si>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</si>
  <si>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</si>
  <si>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</si>
  <si>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</si>
  <si>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</si>
  <si>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</si>
  <si>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</si>
  <si>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</si>
  <si>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</si>
  <si>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</si>
  <si>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</si>
  <si>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</si>
  <si>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</si>
  <si>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</si>
  <si>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</si>
  <si>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</si>
  <si>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</si>
  <si>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</si>
  <si>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</si>
  <si>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</si>
  <si>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</si>
  <si>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Цена, руб.,                включая все налоги, сборы и обязательные платежи</t>
  </si>
  <si>
    <t>5.</t>
  </si>
  <si>
    <t>2.</t>
  </si>
  <si>
    <t>3.</t>
  </si>
  <si>
    <t>4.</t>
  </si>
  <si>
    <t>Скриншот</t>
  </si>
  <si>
    <t>к обоснованию №</t>
  </si>
  <si>
    <t>Композиция полипропилена Армлен ПП ТМ 20-5УП-840 (серый)</t>
  </si>
  <si>
    <t>кг</t>
  </si>
  <si>
    <t>Композиция полипропилена Армлен ПП ТМ 15-5УП-901 (черный)</t>
  </si>
  <si>
    <t>Композиция полиамида Армамид ПА СВ 30-1Э (натуральный)</t>
  </si>
  <si>
    <t xml:space="preserve">Наименование закупки: поставка композиции полипропилена Армлен ПП ТМ 20-5УП-840, композиции полипропилена Армлен ПП ТМ 15-5УП-901 и композиции полиамида Армамид ПА СВ 30-1Э                          </t>
  </si>
  <si>
    <t>КП №177-02 от 21.02.2023</t>
  </si>
  <si>
    <t xml:space="preserve"> 2/240.2 от 20.04.2023</t>
  </si>
  <si>
    <t>2. запрос от 25.11.2022 №780/24379</t>
  </si>
  <si>
    <t>КП от 15.03.2023</t>
  </si>
  <si>
    <t>КП №780/3661 от 28.02.2023</t>
  </si>
  <si>
    <t>Расчет НМЦ № 2/240.2: среднее значение из представленных источников ценовой информации</t>
  </si>
  <si>
    <t>Дата подготовки обоснования НМЦ: 20.04.2023</t>
  </si>
  <si>
    <t>Информация о запросах ценовых предложений (коммерческих предложений)                           1. запрос от 28.02.2023 № 780/3661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</si>
</sst>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3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104775</xdr:colOff>
      <xdr:row>42</xdr:row>
      <xdr:rowOff>28575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81575" cy="802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9"/>
  <sheetViews>
    <sheetView topLeftCell="A16" zoomScaleNormal="100" workbookViewId="0">
      <selection activeCell="P19" sqref="P1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53" t="s">
        <v>5</v>
      </c>
      <c r="G1" s="53"/>
      <c r="H1" s="53"/>
      <c r="I1" s="53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53" t="s">
        <v>6</v>
      </c>
      <c r="G2" s="53"/>
      <c r="H2" s="53"/>
      <c r="I2" s="53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53" t="s">
        <v>7</v>
      </c>
      <c r="G3" s="53"/>
      <c r="H3" s="53"/>
      <c r="I3" s="53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53" t="s">
        <v>8</v>
      </c>
      <c r="G4" s="53"/>
      <c r="H4" s="53"/>
      <c r="I4" s="53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53" t="s">
        <v>9</v>
      </c>
      <c r="G5" s="53"/>
      <c r="H5" s="53"/>
      <c r="I5" s="53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46" t="s">
        <v>10</v>
      </c>
      <c r="G6" s="46"/>
      <c r="H6" s="46"/>
      <c r="I6" s="46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46" t="s">
        <v>11</v>
      </c>
      <c r="G7" s="46"/>
      <c r="H7" s="46"/>
      <c r="I7" s="46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47" t="s">
        <v>12</v>
      </c>
      <c r="C9" s="47"/>
      <c r="D9" s="47"/>
      <c r="E9" s="47"/>
      <c r="F9" s="47"/>
      <c r="G9" s="47"/>
      <c r="H9" s="47"/>
      <c r="I9" s="47"/>
      <c r="J9" s="2"/>
      <c r="K9" s="2"/>
      <c r="L9" s="2"/>
      <c r="M9" s="2"/>
      <c r="N9" s="2"/>
    </row>
    <row r="10" spans="2:14" ht="42" customHeight="1" x14ac:dyDescent="0.3">
      <c r="B10" s="48" t="s">
        <v>13</v>
      </c>
      <c r="C10" s="48"/>
      <c r="D10" s="48"/>
      <c r="E10" s="48"/>
      <c r="F10" s="48"/>
      <c r="G10" s="48"/>
      <c r="H10" s="48"/>
      <c r="I10" s="48"/>
      <c r="J10" s="2"/>
      <c r="K10" s="2"/>
      <c r="L10" s="2"/>
      <c r="M10" s="2"/>
      <c r="N10" s="2"/>
    </row>
    <row r="11" spans="2:14" ht="58.5" customHeight="1" x14ac:dyDescent="0.3">
      <c r="B11" s="49" t="s">
        <v>56</v>
      </c>
      <c r="C11" s="50"/>
      <c r="D11" s="50"/>
      <c r="E11" s="50"/>
      <c r="F11" s="50"/>
      <c r="G11" s="50"/>
      <c r="H11" s="50"/>
      <c r="I11" s="51"/>
      <c r="J11" s="2"/>
      <c r="K11" s="2"/>
      <c r="L11" s="2"/>
      <c r="M11" s="2"/>
      <c r="N11" s="2"/>
    </row>
    <row r="12" spans="2:14" ht="37.5" customHeight="1" x14ac:dyDescent="0.3">
      <c r="B12" s="49" t="s">
        <v>14</v>
      </c>
      <c r="C12" s="50"/>
      <c r="D12" s="50"/>
      <c r="E12" s="50"/>
      <c r="F12" s="50"/>
      <c r="G12" s="50"/>
      <c r="H12" s="50"/>
      <c r="I12" s="51"/>
      <c r="J12" s="2"/>
      <c r="K12" s="2"/>
      <c r="L12" s="2"/>
      <c r="M12" s="2"/>
      <c r="N12" s="2"/>
    </row>
    <row r="13" spans="2:14" ht="36.75" customHeight="1" x14ac:dyDescent="0.3">
      <c r="B13" s="49" t="s">
        <v>15</v>
      </c>
      <c r="C13" s="50"/>
      <c r="D13" s="50"/>
      <c r="E13" s="50"/>
      <c r="F13" s="50"/>
      <c r="G13" s="50"/>
      <c r="H13" s="50"/>
      <c r="I13" s="51"/>
      <c r="J13" s="2"/>
      <c r="K13" s="2"/>
      <c r="L13" s="2"/>
      <c r="M13" s="2"/>
      <c r="N13" s="2"/>
    </row>
    <row r="14" spans="2:14" ht="18.75" customHeight="1" x14ac:dyDescent="0.3">
      <c r="B14" s="52" t="s">
        <v>16</v>
      </c>
      <c r="C14" s="52"/>
      <c r="D14" s="52"/>
      <c r="E14" s="52"/>
      <c r="F14" s="52"/>
      <c r="G14" s="52"/>
      <c r="H14" s="52"/>
      <c r="I14" s="52"/>
      <c r="J14" s="2"/>
      <c r="K14" s="2"/>
      <c r="L14" s="2"/>
      <c r="M14" s="2"/>
      <c r="N14" s="2"/>
    </row>
    <row r="15" spans="2:14" ht="41.25" customHeight="1" x14ac:dyDescent="0.3">
      <c r="B15" s="40" t="s">
        <v>64</v>
      </c>
      <c r="C15" s="41"/>
      <c r="D15" s="41"/>
      <c r="E15" s="41"/>
      <c r="F15" s="41"/>
      <c r="G15" s="41"/>
      <c r="H15" s="41"/>
      <c r="I15" s="42"/>
      <c r="J15" s="2"/>
      <c r="K15" s="2"/>
      <c r="L15" s="2"/>
      <c r="M15" s="2"/>
      <c r="N15" s="2"/>
    </row>
    <row r="16" spans="2:14" ht="24" customHeight="1" x14ac:dyDescent="0.3">
      <c r="B16" s="40" t="s">
        <v>59</v>
      </c>
      <c r="C16" s="41"/>
      <c r="D16" s="41"/>
      <c r="E16" s="41"/>
      <c r="F16" s="41"/>
      <c r="G16" s="41"/>
      <c r="H16" s="41"/>
      <c r="I16" s="42"/>
      <c r="J16" s="2"/>
      <c r="K16" s="2"/>
      <c r="L16" s="2"/>
      <c r="M16" s="2"/>
      <c r="N16" s="2"/>
    </row>
    <row r="17" spans="2:14" ht="19.5" customHeight="1" x14ac:dyDescent="0.3">
      <c r="B17" s="43" t="s">
        <v>17</v>
      </c>
      <c r="C17" s="44"/>
      <c r="D17" s="44"/>
      <c r="E17" s="44"/>
      <c r="F17" s="44"/>
      <c r="G17" s="44"/>
      <c r="H17" s="44"/>
      <c r="I17" s="45"/>
      <c r="J17" s="2"/>
      <c r="K17" s="2"/>
      <c r="L17" s="2"/>
      <c r="M17" s="2"/>
      <c r="N17" s="2"/>
    </row>
    <row r="18" spans="2:14" s="1" customFormat="1" ht="23.25" customHeight="1" x14ac:dyDescent="0.3">
      <c r="B18" s="17" t="s">
        <v>18</v>
      </c>
      <c r="C18" s="29">
        <v>7378040</v>
      </c>
      <c r="D18" s="26" t="s">
        <v>19</v>
      </c>
      <c r="E18" s="56" t="s">
        <v>57</v>
      </c>
      <c r="F18" s="56"/>
      <c r="G18" s="56"/>
      <c r="H18" s="56"/>
      <c r="I18" s="57"/>
      <c r="J18" s="18"/>
      <c r="K18" s="18"/>
      <c r="L18" s="18"/>
      <c r="M18" s="18"/>
      <c r="N18" s="18"/>
    </row>
    <row r="19" spans="2:14" s="1" customFormat="1" ht="23.25" customHeight="1" x14ac:dyDescent="0.3">
      <c r="B19" s="27" t="s">
        <v>47</v>
      </c>
      <c r="C19" s="30">
        <v>7449600</v>
      </c>
      <c r="D19" s="26" t="s">
        <v>19</v>
      </c>
      <c r="E19" s="56" t="s">
        <v>60</v>
      </c>
      <c r="F19" s="56"/>
      <c r="G19" s="56"/>
      <c r="H19" s="56"/>
      <c r="I19" s="57"/>
      <c r="J19" s="18"/>
      <c r="K19" s="18"/>
      <c r="L19" s="18"/>
      <c r="M19" s="18"/>
      <c r="N19" s="18"/>
    </row>
    <row r="20" spans="2:14" s="1" customFormat="1" ht="23.25" customHeight="1" x14ac:dyDescent="0.3">
      <c r="B20" s="27" t="s">
        <v>48</v>
      </c>
      <c r="C20" s="30">
        <v>7611600</v>
      </c>
      <c r="D20" s="26" t="s">
        <v>19</v>
      </c>
      <c r="E20" s="56" t="s">
        <v>61</v>
      </c>
      <c r="F20" s="56"/>
      <c r="G20" s="56"/>
      <c r="H20" s="56"/>
      <c r="I20" s="57"/>
      <c r="J20" s="18"/>
      <c r="K20" s="18"/>
      <c r="L20" s="18"/>
      <c r="M20" s="18"/>
      <c r="N20" s="18"/>
    </row>
    <row r="21" spans="2:14" s="1" customFormat="1" ht="23.25" hidden="1" customHeight="1" x14ac:dyDescent="0.3">
      <c r="B21" s="23" t="s">
        <v>49</v>
      </c>
      <c r="C21" s="24"/>
      <c r="D21" s="26" t="s">
        <v>19</v>
      </c>
      <c r="E21" s="56" t="s">
        <v>50</v>
      </c>
      <c r="F21" s="56"/>
      <c r="G21" s="56"/>
      <c r="H21" s="56"/>
      <c r="I21" s="57"/>
      <c r="J21" s="18"/>
      <c r="K21" s="18"/>
      <c r="L21" s="18"/>
      <c r="M21" s="18"/>
      <c r="N21" s="18"/>
    </row>
    <row r="22" spans="2:14" s="1" customFormat="1" ht="23.25" hidden="1" customHeight="1" x14ac:dyDescent="0.3">
      <c r="B22" s="23" t="s">
        <v>46</v>
      </c>
      <c r="C22" s="24"/>
      <c r="D22" s="26" t="s">
        <v>19</v>
      </c>
      <c r="E22" s="56" t="s">
        <v>50</v>
      </c>
      <c r="F22" s="56"/>
      <c r="G22" s="56"/>
      <c r="H22" s="56"/>
      <c r="I22" s="57"/>
      <c r="J22" s="18"/>
      <c r="K22" s="18"/>
      <c r="L22" s="18"/>
      <c r="M22" s="18"/>
      <c r="N22" s="18"/>
    </row>
    <row r="23" spans="2:14" s="1" customFormat="1" ht="37.5" customHeight="1" x14ac:dyDescent="0.3">
      <c r="B23" s="37" t="s">
        <v>62</v>
      </c>
      <c r="C23" s="38"/>
      <c r="D23" s="38"/>
      <c r="E23" s="38"/>
      <c r="F23" s="38"/>
      <c r="G23" s="38"/>
      <c r="H23" s="38"/>
      <c r="I23" s="39"/>
      <c r="J23" s="18"/>
      <c r="K23" s="18"/>
      <c r="L23" s="18"/>
      <c r="M23" s="18"/>
      <c r="N23" s="18"/>
    </row>
    <row r="24" spans="2:14" s="1" customFormat="1" ht="21" customHeight="1" x14ac:dyDescent="0.3">
      <c r="B24" s="37" t="s">
        <v>20</v>
      </c>
      <c r="C24" s="38"/>
      <c r="D24" s="38"/>
      <c r="E24" s="38"/>
      <c r="F24" s="38"/>
      <c r="G24" s="25">
        <v>7479746.666666667</v>
      </c>
      <c r="H24" s="38" t="s">
        <v>39</v>
      </c>
      <c r="I24" s="39"/>
      <c r="J24" s="18"/>
      <c r="K24" s="18"/>
      <c r="L24" s="18"/>
      <c r="M24" s="18"/>
      <c r="N24" s="18"/>
    </row>
    <row r="25" spans="2:14" s="18" customFormat="1" ht="21" customHeight="1" x14ac:dyDescent="0.3">
      <c r="B25" s="31" t="s">
        <v>21</v>
      </c>
      <c r="C25" s="32"/>
      <c r="D25" s="32"/>
      <c r="E25" s="32"/>
      <c r="F25" s="32"/>
      <c r="G25" s="32"/>
      <c r="H25" s="32"/>
      <c r="I25" s="33"/>
    </row>
    <row r="26" spans="2:14" s="1" customFormat="1" ht="18.75" x14ac:dyDescent="0.3">
      <c r="B26" s="34" t="s">
        <v>63</v>
      </c>
      <c r="C26" s="35"/>
      <c r="D26" s="35"/>
      <c r="E26" s="35"/>
      <c r="F26" s="35"/>
      <c r="G26" s="35"/>
      <c r="H26" s="35"/>
      <c r="I26" s="36"/>
      <c r="J26" s="18"/>
      <c r="K26" s="18"/>
      <c r="L26" s="18"/>
      <c r="M26" s="18"/>
      <c r="N26" s="18"/>
    </row>
    <row r="27" spans="2:14" s="1" customFormat="1" ht="15" customHeight="1" x14ac:dyDescent="0.3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2:14" ht="18.75" hidden="1" x14ac:dyDescent="0.3">
      <c r="B28" s="2" t="s">
        <v>22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2:14" ht="18.75" hidden="1" x14ac:dyDescent="0.3">
      <c r="B29" s="2" t="s">
        <v>23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2:14" ht="18.75" hidden="1" x14ac:dyDescent="0.3">
      <c r="B30" s="4" t="s">
        <v>24</v>
      </c>
      <c r="C30" s="4"/>
      <c r="D30" s="4"/>
      <c r="E30" s="4"/>
      <c r="F30" s="2"/>
      <c r="G30" s="54" t="s">
        <v>25</v>
      </c>
      <c r="H30" s="54"/>
      <c r="I30" s="54"/>
      <c r="J30" s="2"/>
      <c r="K30" s="2"/>
      <c r="L30" s="2"/>
      <c r="M30" s="2"/>
      <c r="N30" s="2"/>
    </row>
    <row r="31" spans="2:14" ht="10.5" hidden="1" customHeight="1" x14ac:dyDescent="0.3">
      <c r="B31" s="55" t="s">
        <v>26</v>
      </c>
      <c r="C31" s="55"/>
      <c r="D31" s="55"/>
      <c r="E31" s="55"/>
      <c r="F31" s="6"/>
      <c r="G31" s="55" t="s">
        <v>27</v>
      </c>
      <c r="H31" s="55"/>
      <c r="I31" s="55"/>
      <c r="J31" s="2"/>
      <c r="K31" s="2"/>
      <c r="L31" s="2"/>
      <c r="M31" s="2"/>
      <c r="N31" s="2"/>
    </row>
    <row r="32" spans="2:14" ht="10.5" customHeight="1" x14ac:dyDescent="0.3">
      <c r="B32" s="7"/>
      <c r="C32" s="7"/>
      <c r="D32" s="7"/>
      <c r="E32" s="7"/>
      <c r="F32" s="6"/>
      <c r="G32" s="7"/>
      <c r="H32" s="7"/>
      <c r="I32" s="7"/>
      <c r="J32" s="2"/>
      <c r="K32" s="2"/>
      <c r="L32" s="2"/>
      <c r="M32" s="2"/>
      <c r="N32" s="2"/>
    </row>
    <row r="33" spans="2:14" ht="10.5" customHeight="1" x14ac:dyDescent="0.3">
      <c r="B33" s="7"/>
      <c r="C33" s="7"/>
      <c r="D33" s="7"/>
      <c r="E33" s="7"/>
      <c r="F33" s="6"/>
      <c r="G33" s="7"/>
      <c r="H33" s="7"/>
      <c r="I33" s="7"/>
      <c r="J33" s="2"/>
      <c r="K33" s="2"/>
      <c r="L33" s="2"/>
      <c r="M33" s="2"/>
      <c r="N33" s="2"/>
    </row>
    <row r="34" spans="2:14" ht="10.5" customHeight="1" x14ac:dyDescent="0.3">
      <c r="B34" s="7"/>
      <c r="C34" s="7"/>
      <c r="D34" s="7"/>
      <c r="E34" s="7"/>
      <c r="F34" s="6"/>
      <c r="G34" s="7"/>
      <c r="H34" s="7"/>
      <c r="I34" s="7"/>
      <c r="J34" s="2"/>
      <c r="K34" s="2"/>
      <c r="L34" s="2"/>
      <c r="M34" s="2"/>
      <c r="N34" s="2"/>
    </row>
    <row r="35" spans="2:14" ht="18" hidden="1" customHeight="1" x14ac:dyDescent="0.3">
      <c r="B35" s="2" t="s">
        <v>28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2:14" ht="18" hidden="1" customHeight="1" x14ac:dyDescent="0.3">
      <c r="B36" s="2" t="s">
        <v>23</v>
      </c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2:14" ht="18" hidden="1" customHeight="1" x14ac:dyDescent="0.3">
      <c r="B37" s="58" t="s">
        <v>29</v>
      </c>
      <c r="C37" s="58"/>
      <c r="D37" s="58"/>
      <c r="E37" s="58"/>
      <c r="F37" s="2"/>
      <c r="G37" s="2"/>
      <c r="H37" s="2"/>
      <c r="I37" s="2"/>
      <c r="J37" s="2"/>
      <c r="K37" s="2"/>
      <c r="L37" s="2"/>
      <c r="M37" s="2"/>
      <c r="N37" s="2"/>
    </row>
    <row r="38" spans="2:14" ht="21" hidden="1" customHeight="1" x14ac:dyDescent="0.3">
      <c r="B38" s="4" t="s">
        <v>30</v>
      </c>
      <c r="C38" s="4"/>
      <c r="D38" s="4"/>
      <c r="E38" s="4"/>
      <c r="F38" s="2"/>
      <c r="G38" s="54" t="s">
        <v>31</v>
      </c>
      <c r="H38" s="54"/>
      <c r="I38" s="54"/>
      <c r="J38" s="2"/>
      <c r="K38" s="2"/>
      <c r="L38" s="2"/>
      <c r="M38" s="2"/>
      <c r="N38" s="2"/>
    </row>
    <row r="39" spans="2:14" ht="10.5" hidden="1" customHeight="1" x14ac:dyDescent="0.3">
      <c r="B39" s="55" t="s">
        <v>26</v>
      </c>
      <c r="C39" s="55"/>
      <c r="D39" s="55"/>
      <c r="E39" s="55"/>
      <c r="F39" s="6"/>
      <c r="G39" s="55" t="s">
        <v>27</v>
      </c>
      <c r="H39" s="55"/>
      <c r="I39" s="55"/>
      <c r="J39" s="2"/>
      <c r="K39" s="2"/>
      <c r="L39" s="2"/>
      <c r="M39" s="2"/>
      <c r="N39" s="2"/>
    </row>
    <row r="40" spans="2:14" ht="10.5" hidden="1" customHeight="1" x14ac:dyDescent="0.3">
      <c r="B40" s="7"/>
      <c r="C40" s="7"/>
      <c r="D40" s="7"/>
      <c r="E40" s="7"/>
      <c r="F40" s="6"/>
      <c r="G40" s="7"/>
      <c r="H40" s="7"/>
      <c r="I40" s="7"/>
      <c r="J40" s="2"/>
      <c r="K40" s="2"/>
      <c r="L40" s="2"/>
      <c r="M40" s="2"/>
      <c r="N40" s="2"/>
    </row>
    <row r="41" spans="2:14" ht="18.75" hidden="1" x14ac:dyDescent="0.3">
      <c r="B41" s="2" t="s">
        <v>22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2:14" ht="18.75" hidden="1" x14ac:dyDescent="0.3">
      <c r="B42" s="2" t="s">
        <v>23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ht="18.75" hidden="1" x14ac:dyDescent="0.3">
      <c r="B43" s="4" t="s">
        <v>24</v>
      </c>
      <c r="C43" s="4"/>
      <c r="D43" s="4"/>
      <c r="E43" s="4"/>
      <c r="F43" s="2"/>
      <c r="G43" s="54" t="s">
        <v>25</v>
      </c>
      <c r="H43" s="54"/>
      <c r="I43" s="54"/>
      <c r="J43" s="2"/>
      <c r="K43" s="2"/>
      <c r="L43" s="2"/>
      <c r="M43" s="2"/>
      <c r="N43" s="2"/>
    </row>
    <row r="44" spans="2:14" ht="18.75" hidden="1" x14ac:dyDescent="0.3">
      <c r="B44" s="55" t="s">
        <v>26</v>
      </c>
      <c r="C44" s="55"/>
      <c r="D44" s="55"/>
      <c r="E44" s="55"/>
      <c r="F44" s="6"/>
      <c r="G44" s="55" t="s">
        <v>27</v>
      </c>
      <c r="H44" s="55"/>
      <c r="I44" s="55"/>
      <c r="J44" s="2"/>
      <c r="K44" s="2"/>
      <c r="L44" s="2"/>
      <c r="M44" s="2"/>
      <c r="N44" s="2"/>
    </row>
    <row r="45" spans="2:14" ht="18.75" x14ac:dyDescent="0.3">
      <c r="B45" s="2"/>
      <c r="C45" s="2" t="s">
        <v>42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2:14" ht="18.75" x14ac:dyDescent="0.3">
      <c r="B46" s="2"/>
      <c r="C46" s="2" t="s">
        <v>37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2:14" ht="18.75" x14ac:dyDescent="0.3">
      <c r="B47" s="4"/>
      <c r="C47" s="2" t="s">
        <v>43</v>
      </c>
      <c r="D47" s="4"/>
      <c r="E47" s="4"/>
      <c r="F47" s="2"/>
      <c r="G47" s="54" t="s">
        <v>44</v>
      </c>
      <c r="H47" s="54"/>
      <c r="I47" s="54"/>
      <c r="J47" s="2"/>
      <c r="K47" s="2"/>
      <c r="L47" s="2"/>
      <c r="M47" s="2"/>
      <c r="N47" s="2"/>
    </row>
    <row r="48" spans="2:14" ht="18.75" x14ac:dyDescent="0.3">
      <c r="B48" s="55" t="s">
        <v>1</v>
      </c>
      <c r="C48" s="55"/>
      <c r="D48" s="55"/>
      <c r="E48" s="55"/>
      <c r="F48" s="6"/>
      <c r="G48" s="55" t="s">
        <v>27</v>
      </c>
      <c r="H48" s="55"/>
      <c r="I48" s="55"/>
      <c r="J48" s="2"/>
      <c r="K48" s="2"/>
      <c r="L48" s="2"/>
      <c r="M48" s="2"/>
      <c r="N48" s="2"/>
    </row>
    <row r="49" spans="2:14" ht="18.75" x14ac:dyDescent="0.3">
      <c r="B49" s="7"/>
      <c r="C49" s="7"/>
      <c r="D49" s="7"/>
      <c r="E49" s="7"/>
      <c r="F49" s="6"/>
      <c r="G49" s="7"/>
      <c r="H49" s="7"/>
      <c r="I49" s="7"/>
      <c r="J49" s="2"/>
      <c r="K49" s="2"/>
      <c r="L49" s="2"/>
      <c r="M49" s="2"/>
      <c r="N49" s="2"/>
    </row>
    <row r="50" spans="2:14" ht="18.75" x14ac:dyDescent="0.3">
      <c r="B50" s="7"/>
      <c r="C50" s="7"/>
      <c r="D50" s="7"/>
      <c r="E50" s="7"/>
      <c r="F50" s="6"/>
      <c r="G50" s="7"/>
      <c r="H50" s="7"/>
      <c r="I50" s="7"/>
      <c r="J50" s="2"/>
      <c r="K50" s="2"/>
      <c r="L50" s="2"/>
      <c r="M50" s="2"/>
      <c r="N50" s="2"/>
    </row>
    <row r="51" spans="2:14" ht="18.75" hidden="1" x14ac:dyDescent="0.3">
      <c r="B51" s="2" t="s">
        <v>32</v>
      </c>
      <c r="C51" s="2" t="s">
        <v>36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2:14" ht="18.75" hidden="1" x14ac:dyDescent="0.3">
      <c r="B52" s="2"/>
      <c r="C52" s="2" t="s">
        <v>37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18.75" hidden="1" x14ac:dyDescent="0.3">
      <c r="B53" s="4"/>
      <c r="C53" s="2" t="s">
        <v>38</v>
      </c>
      <c r="D53" s="4"/>
      <c r="E53" s="4"/>
      <c r="F53" s="2"/>
      <c r="G53" s="54" t="s">
        <v>33</v>
      </c>
      <c r="H53" s="54"/>
      <c r="I53" s="54"/>
      <c r="J53" s="2"/>
      <c r="K53" s="2"/>
      <c r="L53" s="2"/>
      <c r="M53" s="2"/>
      <c r="N53" s="2"/>
    </row>
    <row r="54" spans="2:14" ht="18.75" hidden="1" x14ac:dyDescent="0.3">
      <c r="B54" s="55" t="s">
        <v>26</v>
      </c>
      <c r="C54" s="55"/>
      <c r="D54" s="55"/>
      <c r="E54" s="55"/>
      <c r="F54" s="6"/>
      <c r="G54" s="55" t="s">
        <v>27</v>
      </c>
      <c r="H54" s="55"/>
      <c r="I54" s="55"/>
      <c r="J54" s="2"/>
      <c r="K54" s="2"/>
      <c r="L54" s="2"/>
      <c r="M54" s="2"/>
      <c r="N54" s="2"/>
    </row>
    <row r="55" spans="2:14" ht="18.75" x14ac:dyDescent="0.3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2:14" ht="18.75" x14ac:dyDescent="0.3">
      <c r="B56" s="2"/>
      <c r="C56" s="2" t="s">
        <v>36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2:14" ht="18.75" x14ac:dyDescent="0.3">
      <c r="B57" s="2"/>
      <c r="C57" s="2" t="s">
        <v>37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2:14" ht="18.75" x14ac:dyDescent="0.3">
      <c r="B58" s="4"/>
      <c r="C58" s="2" t="s">
        <v>40</v>
      </c>
      <c r="D58" s="4"/>
      <c r="E58" s="4"/>
      <c r="F58" s="2"/>
      <c r="G58" s="54" t="s">
        <v>41</v>
      </c>
      <c r="H58" s="54"/>
      <c r="I58" s="54"/>
      <c r="J58" s="2"/>
      <c r="K58" s="2"/>
      <c r="L58" s="2"/>
      <c r="M58" s="2"/>
      <c r="N58" s="2"/>
    </row>
    <row r="59" spans="2:14" ht="18.75" x14ac:dyDescent="0.3">
      <c r="B59" s="55" t="s">
        <v>1</v>
      </c>
      <c r="C59" s="55"/>
      <c r="D59" s="55"/>
      <c r="E59" s="55"/>
      <c r="F59" s="6"/>
      <c r="G59" s="55" t="s">
        <v>27</v>
      </c>
      <c r="H59" s="55"/>
      <c r="I59" s="55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8.75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2:14" ht="18.75" x14ac:dyDescent="0.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2:14" ht="18.75" x14ac:dyDescent="0.3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2:14" ht="15" x14ac:dyDescent="0.25"/>
  </sheetData>
  <mergeCells count="45">
    <mergeCell ref="G30:I30"/>
    <mergeCell ref="E19:I19"/>
    <mergeCell ref="E21:I21"/>
    <mergeCell ref="B44:E44"/>
    <mergeCell ref="G44:I44"/>
    <mergeCell ref="B37:E37"/>
    <mergeCell ref="G38:I38"/>
    <mergeCell ref="B39:E39"/>
    <mergeCell ref="G39:I39"/>
    <mergeCell ref="G43:I43"/>
    <mergeCell ref="B23:I23"/>
    <mergeCell ref="B24:F24"/>
    <mergeCell ref="H24:I24"/>
    <mergeCell ref="B25:I25"/>
    <mergeCell ref="B26:I26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16:I16"/>
    <mergeCell ref="G58:I58"/>
    <mergeCell ref="B59:E59"/>
    <mergeCell ref="G59:I59"/>
    <mergeCell ref="G47:I47"/>
    <mergeCell ref="B48:E48"/>
    <mergeCell ref="G48:I48"/>
    <mergeCell ref="G53:I53"/>
    <mergeCell ref="B54:E54"/>
    <mergeCell ref="G54:I54"/>
    <mergeCell ref="B31:E31"/>
    <mergeCell ref="G31:I31"/>
    <mergeCell ref="B17:I17"/>
    <mergeCell ref="E18:I18"/>
    <mergeCell ref="E20:I20"/>
    <mergeCell ref="E22:I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6" zoomScale="130" zoomScaleNormal="130" workbookViewId="0">
      <selection activeCell="L19" sqref="L1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13"/>
  <sheetViews>
    <sheetView view="pageBreakPreview" zoomScale="115" zoomScaleNormal="100" zoomScaleSheetLayoutView="115" workbookViewId="0">
      <selection activeCell="J6" sqref="J6"/>
    </sheetView>
  </sheetViews>
  <sheetFormatPr defaultRowHeight="33.75" customHeight="1" x14ac:dyDescent="0.25"/>
  <cols>
    <col min="1" max="1" width="4.140625" customWidth="1"/>
    <col min="2" max="2" width="33.7109375" customWidth="1"/>
    <col min="3" max="3" width="33.7109375" hidden="1" customWidth="1"/>
    <col min="4" max="6" width="20.7109375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59" t="s">
        <v>4</v>
      </c>
      <c r="B2" s="59"/>
      <c r="C2" s="59"/>
      <c r="D2" s="59"/>
      <c r="E2" s="59"/>
      <c r="F2" s="59"/>
      <c r="G2" s="8"/>
      <c r="H2" s="19"/>
      <c r="I2" s="8"/>
    </row>
    <row r="3" spans="1:9" ht="18.75" x14ac:dyDescent="0.3">
      <c r="A3" s="71" t="s">
        <v>51</v>
      </c>
      <c r="B3" s="71"/>
      <c r="C3" s="71"/>
      <c r="D3" s="71"/>
      <c r="E3" s="72" t="s">
        <v>58</v>
      </c>
      <c r="F3" s="72"/>
      <c r="G3" s="8"/>
      <c r="H3" s="19"/>
      <c r="I3" s="8"/>
    </row>
    <row r="6" spans="1:9" ht="19.5" thickBot="1" x14ac:dyDescent="0.35">
      <c r="A6" s="8"/>
      <c r="B6" s="8"/>
      <c r="C6" s="8"/>
      <c r="D6" s="8"/>
      <c r="E6" s="8"/>
      <c r="F6" s="9"/>
      <c r="G6" s="8"/>
      <c r="H6" s="19"/>
      <c r="I6" s="8"/>
    </row>
    <row r="7" spans="1:9" ht="18.75" x14ac:dyDescent="0.3">
      <c r="A7" s="60" t="s">
        <v>2</v>
      </c>
      <c r="B7" s="63" t="s">
        <v>34</v>
      </c>
      <c r="C7" s="65" t="s">
        <v>35</v>
      </c>
      <c r="D7" s="65" t="s">
        <v>3</v>
      </c>
      <c r="E7" s="63" t="s">
        <v>0</v>
      </c>
      <c r="F7" s="68" t="s">
        <v>45</v>
      </c>
      <c r="G7" s="8"/>
      <c r="H7" s="19"/>
      <c r="I7" s="8"/>
    </row>
    <row r="8" spans="1:9" ht="18.75" x14ac:dyDescent="0.3">
      <c r="A8" s="61"/>
      <c r="B8" s="64"/>
      <c r="C8" s="66"/>
      <c r="D8" s="66"/>
      <c r="E8" s="64"/>
      <c r="F8" s="69"/>
      <c r="G8" s="8"/>
      <c r="H8" s="19"/>
      <c r="I8" s="8"/>
    </row>
    <row r="9" spans="1:9" ht="65.25" customHeight="1" x14ac:dyDescent="0.3">
      <c r="A9" s="62"/>
      <c r="B9" s="64"/>
      <c r="C9" s="67"/>
      <c r="D9" s="67"/>
      <c r="E9" s="64"/>
      <c r="F9" s="70"/>
      <c r="G9" s="8"/>
      <c r="H9" s="19"/>
      <c r="I9" s="8"/>
    </row>
    <row r="10" spans="1:9" ht="52.5" customHeight="1" x14ac:dyDescent="0.3">
      <c r="A10" s="15">
        <v>1</v>
      </c>
      <c r="B10" s="13" t="s">
        <v>52</v>
      </c>
      <c r="C10" s="14"/>
      <c r="D10" s="12" t="s">
        <v>53</v>
      </c>
      <c r="E10" s="28">
        <v>20000</v>
      </c>
      <c r="F10" s="16">
        <v>253.65333333333334</v>
      </c>
      <c r="G10" s="10"/>
      <c r="H10" s="20">
        <f>E10*F10</f>
        <v>5073066.666666667</v>
      </c>
      <c r="I10" s="11"/>
    </row>
    <row r="11" spans="1:9" ht="48.75" customHeight="1" x14ac:dyDescent="0.3">
      <c r="A11" s="15">
        <v>2</v>
      </c>
      <c r="B11" s="13" t="s">
        <v>54</v>
      </c>
      <c r="C11" s="14"/>
      <c r="D11" s="12" t="s">
        <v>53</v>
      </c>
      <c r="E11" s="28">
        <v>2500</v>
      </c>
      <c r="F11" s="16">
        <v>263</v>
      </c>
      <c r="G11" s="8"/>
      <c r="H11" s="20">
        <f t="shared" ref="H11:H12" si="0">E11*F11</f>
        <v>657500</v>
      </c>
    </row>
    <row r="12" spans="1:9" ht="57" customHeight="1" x14ac:dyDescent="0.25">
      <c r="A12" s="15">
        <v>3</v>
      </c>
      <c r="B12" s="13" t="s">
        <v>55</v>
      </c>
      <c r="C12" s="14"/>
      <c r="D12" s="12" t="s">
        <v>53</v>
      </c>
      <c r="E12" s="28">
        <v>4500</v>
      </c>
      <c r="F12" s="16">
        <v>388.70666666666665</v>
      </c>
      <c r="H12" s="20">
        <f t="shared" si="0"/>
        <v>1749180</v>
      </c>
    </row>
    <row r="13" spans="1:9" ht="33.75" customHeight="1" x14ac:dyDescent="0.25">
      <c r="H13" s="21">
        <f>SUM(H10:H12)</f>
        <v>7479746.666666667</v>
      </c>
    </row>
  </sheetData>
  <mergeCells count="9"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" right="0.7" top="0.75" bottom="0.75" header="0.3" footer="0.3"/>
  <pageSetup paperSize="9" scale="87" orientation="portrait" verticalDpi="0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2023-04-20T04:29:17Z</dcterms:modified>
</cp:coreProperties>
</file>