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 tabRatio="865" activeTab="1"/>
  </bookViews>
  <sheets>
    <sheet name="Обоснование в excel" sheetId="29" r:id="rId1"/>
    <sheet name="Обоснование -скан" sheetId="4" r:id="rId2"/>
    <sheet name="Приложение 1" sheetId="31" r:id="rId3"/>
  </sheets>
  <definedNames>
    <definedName name="_xlnm.Print_Area" localSheetId="0">'Обоснование в excel'!$A$1:$I$61</definedName>
    <definedName name="_xlnm.Print_Area" localSheetId="2">'Приложение 1'!$A$1:$F$17</definedName>
  </definedNames>
  <calcPr calcId="162913"/>
</workbook>
</file>

<file path=xl/calcChain.xml><?xml version="1.0" encoding="utf-8"?>
<calcChain xmlns="http://schemas.openxmlformats.org/spreadsheetml/2006/main">
  <c r="H14" i="31" l="1"/>
  <c r="H16" i="31" l="1"/>
  <c r="H17" i="31"/>
  <c r="H12" i="31"/>
  <c r="H15" i="31"/>
  <c r="H11" i="31"/>
  <c r="H13" i="31"/>
  <c r="H10" i="31"/>
  <c r="H18" i="31" s="1"/>
</calcChain>
</file>

<file path=xl/sharedStrings.xml><?xml version="1.0" encoding="utf-8"?>
<sst xmlns="http://schemas.openxmlformats.org/spreadsheetml/2006/main" count="95" uniqueCount="68">
  <si>
    <t>Кол-во</t>
  </si>
  <si>
    <t>(должность)</t>
  </si>
  <si>
    <t>№</t>
  </si>
  <si>
    <t>Ед.изм.</t>
  </si>
  <si>
    <t>Приложение №1</t>
  </si>
  <si>
    <t>ПРИЛОЖЕНИЕ № 1</t>
  </si>
  <si>
    <t xml:space="preserve">к Решению о начальной </t>
  </si>
  <si>
    <t xml:space="preserve">(максимальной) цене договора, </t>
  </si>
  <si>
    <t>(договора, лота) / цене контракта</t>
  </si>
  <si>
    <t>(договора), заключаемого с</t>
  </si>
  <si>
    <t>единственным поставщиком</t>
  </si>
  <si>
    <t>(подрядчиком, исполнителем)</t>
  </si>
  <si>
    <t>ОБОСНОВАНИЕ</t>
  </si>
  <si>
    <t>по начальной максимальной цене контракта (договора, лота) (НМЦ) / цене контракта (договора), заключаемого с единственным поставщиком</t>
  </si>
  <si>
    <t>Используемый метод определения НМЦ: метод сопоставимых рыночных цен (анализ рынка)</t>
  </si>
  <si>
    <t>Срок поставки (выполнения работ, оказания услуг): в соответствии с условиями договора.</t>
  </si>
  <si>
    <t>Расчет НМЦ</t>
  </si>
  <si>
    <t xml:space="preserve">Информация о ценовых предложениях                                                                                              </t>
  </si>
  <si>
    <t xml:space="preserve">1. </t>
  </si>
  <si>
    <t>руб.</t>
  </si>
  <si>
    <r>
      <t xml:space="preserve">НМЦ (договора) устанавливается в размере: </t>
    </r>
    <r>
      <rPr>
        <sz val="14"/>
        <color rgb="FFFF0000"/>
        <rFont val="Times New Roman"/>
        <family val="1"/>
        <charset val="204"/>
      </rPr>
      <t/>
    </r>
  </si>
  <si>
    <t>включая все налоги, сборы и обязательные платежи</t>
  </si>
  <si>
    <t xml:space="preserve">     Работник подразделения,</t>
  </si>
  <si>
    <t>ответственного за проверку расчета НМЦ:</t>
  </si>
  <si>
    <t>Ведущий специалист бюро отдела 908</t>
  </si>
  <si>
    <t>_____________Горшкова М.И.</t>
  </si>
  <si>
    <t>(доджность)</t>
  </si>
  <si>
    <t>(подпись/расшифровка подписи)</t>
  </si>
  <si>
    <t xml:space="preserve">   И.о.  Руководителя подразделения,</t>
  </si>
  <si>
    <t xml:space="preserve">Начальник бюро </t>
  </si>
  <si>
    <t>контроля цен отдела 908</t>
  </si>
  <si>
    <t>_____________ М.И. Горшкова</t>
  </si>
  <si>
    <t xml:space="preserve">     И.о. Руководителя подразделения,</t>
  </si>
  <si>
    <t>____________Горшкова М.И.</t>
  </si>
  <si>
    <t>Наименование товара</t>
  </si>
  <si>
    <t xml:space="preserve"> Технические характеристики</t>
  </si>
  <si>
    <t xml:space="preserve">Руководитель подразделения, ответственного за </t>
  </si>
  <si>
    <t xml:space="preserve">проверку расчета НМЦ  </t>
  </si>
  <si>
    <t xml:space="preserve">И. о. начальника бюро контроля цен                                     </t>
  </si>
  <si>
    <t>руб.,</t>
  </si>
  <si>
    <t xml:space="preserve">Начальник бюро контроля цен                                     </t>
  </si>
  <si>
    <t>____________Н. А. Сосновская</t>
  </si>
  <si>
    <t xml:space="preserve">Работник подразделения, ответственного за </t>
  </si>
  <si>
    <t xml:space="preserve">Главный специалист                                    </t>
  </si>
  <si>
    <t>____________Л. П. Тимофеева</t>
  </si>
  <si>
    <t>Цена, руб.,                включая все налоги, сборы и обязательные платежи</t>
  </si>
  <si>
    <t>2.</t>
  </si>
  <si>
    <t>3.</t>
  </si>
  <si>
    <t>4.</t>
  </si>
  <si>
    <t>к обоснованию №</t>
  </si>
  <si>
    <t xml:space="preserve">Ацетон , ЧДА </t>
  </si>
  <si>
    <t>кг.</t>
  </si>
  <si>
    <t xml:space="preserve">Натрий гидроокись, ЧДА </t>
  </si>
  <si>
    <t>Натрий хлористый, ЧДА</t>
  </si>
  <si>
    <t>Перекись водорода, тех.</t>
  </si>
  <si>
    <t>Кальций гидроокись, Ч</t>
  </si>
  <si>
    <t>Натрий гипохлорит марки А</t>
  </si>
  <si>
    <t>Кислота борфтористоводородная, Ч</t>
  </si>
  <si>
    <t>Свинец борфтористый, Ч</t>
  </si>
  <si>
    <t xml:space="preserve"> 2/128.1 от 01.03.2023</t>
  </si>
  <si>
    <t xml:space="preserve">Наименование закупки: поставка химических материалов </t>
  </si>
  <si>
    <t>Скриншот (неполное кп)</t>
  </si>
  <si>
    <t>Счет-договор №ТХ-100 от 16.01.2023</t>
  </si>
  <si>
    <t>Счет №УТ-18 от 12.01.2023</t>
  </si>
  <si>
    <t>Счет №2 от 17.02.2023</t>
  </si>
  <si>
    <t>Расчет НМЦ № 2/128.1: минимальное значение из представленных источников ценовой информации</t>
  </si>
  <si>
    <t>Дата подготовки обоснования НМЦ: 01.03.2023</t>
  </si>
  <si>
    <t>Информация о запросах ценовых предложений (коммерческих предложений)             запрос от 12.01.2023 № 780/724 в адрес различных поставщиков (пяти)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</si>
</sst>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\ _₽_-;\-* #,##0.00\ _₽_-;_-* &quot;-&quot;??\ _₽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1" fillId="0" borderId="0"/>
  </cellStyleXfs>
  <cellXfs count="75">
    <xf numFmtId="0" fontId="0" fillId="0" borderId="0" xfId="0"/>
    <xf numFmtId="0" fontId="9" fillId="0" borderId="0" xfId="0" applyFont="1"/>
    <xf numFmtId="0" fontId="5" fillId="0" borderId="0" xfId="0" applyFont="1"/>
    <xf numFmtId="0" fontId="11" fillId="0" borderId="0" xfId="0" applyFont="1" applyAlignment="1"/>
    <xf numFmtId="0" fontId="5" fillId="0" borderId="0" xfId="0" applyFont="1" applyAlignment="1"/>
    <xf numFmtId="0" fontId="5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4" fontId="5" fillId="0" borderId="0" xfId="0" applyNumberFormat="1" applyFont="1" applyFill="1" applyAlignment="1">
      <alignment wrapText="1"/>
    </xf>
    <xf numFmtId="4" fontId="5" fillId="0" borderId="0" xfId="0" applyNumberFormat="1" applyFont="1" applyFill="1" applyAlignment="1"/>
    <xf numFmtId="0" fontId="7" fillId="0" borderId="1" xfId="0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4" fontId="7" fillId="0" borderId="23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vertical="top" wrapText="1"/>
    </xf>
    <xf numFmtId="0" fontId="10" fillId="0" borderId="0" xfId="0" applyFont="1"/>
    <xf numFmtId="0" fontId="6" fillId="0" borderId="0" xfId="0" applyFont="1" applyFill="1"/>
    <xf numFmtId="4" fontId="6" fillId="0" borderId="0" xfId="0" applyNumberFormat="1" applyFont="1" applyFill="1" applyAlignment="1">
      <alignment wrapText="1"/>
    </xf>
    <xf numFmtId="4" fontId="14" fillId="0" borderId="0" xfId="0" applyNumberFormat="1" applyFont="1"/>
    <xf numFmtId="0" fontId="14" fillId="0" borderId="0" xfId="0" applyFont="1"/>
    <xf numFmtId="0" fontId="10" fillId="0" borderId="2" xfId="0" applyFont="1" applyBorder="1" applyAlignment="1">
      <alignment vertical="top" wrapText="1"/>
    </xf>
    <xf numFmtId="0" fontId="9" fillId="2" borderId="0" xfId="0" applyFont="1" applyFill="1"/>
    <xf numFmtId="0" fontId="10" fillId="2" borderId="0" xfId="0" applyFont="1" applyFill="1" applyBorder="1" applyAlignment="1">
      <alignment vertical="top" wrapText="1"/>
    </xf>
    <xf numFmtId="0" fontId="10" fillId="2" borderId="0" xfId="0" applyFont="1" applyFill="1"/>
    <xf numFmtId="4" fontId="10" fillId="2" borderId="0" xfId="0" applyNumberFormat="1" applyFont="1" applyFill="1" applyBorder="1" applyAlignment="1">
      <alignment vertical="top" wrapText="1"/>
    </xf>
    <xf numFmtId="4" fontId="10" fillId="0" borderId="0" xfId="0" applyNumberFormat="1" applyFont="1" applyBorder="1" applyAlignment="1">
      <alignment vertical="top" wrapText="1"/>
    </xf>
    <xf numFmtId="4" fontId="10" fillId="2" borderId="14" xfId="0" applyNumberFormat="1" applyFont="1" applyFill="1" applyBorder="1" applyAlignment="1">
      <alignment vertical="top" wrapText="1"/>
    </xf>
    <xf numFmtId="0" fontId="5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0" fillId="2" borderId="4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horizontal="left" vertical="top" wrapText="1"/>
    </xf>
    <xf numFmtId="0" fontId="10" fillId="2" borderId="6" xfId="0" applyFont="1" applyFill="1" applyBorder="1" applyAlignment="1">
      <alignment horizontal="left" vertical="top" wrapText="1"/>
    </xf>
    <xf numFmtId="0" fontId="11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 vertical="top" wrapText="1"/>
    </xf>
    <xf numFmtId="0" fontId="10" fillId="0" borderId="4" xfId="0" applyFont="1" applyBorder="1" applyAlignment="1">
      <alignment vertical="top" wrapText="1"/>
    </xf>
    <xf numFmtId="0" fontId="10" fillId="0" borderId="5" xfId="0" applyFont="1" applyBorder="1" applyAlignment="1">
      <alignment vertical="top" wrapText="1"/>
    </xf>
    <xf numFmtId="0" fontId="10" fillId="0" borderId="6" xfId="0" applyFont="1" applyBorder="1" applyAlignment="1">
      <alignment vertical="top" wrapText="1"/>
    </xf>
    <xf numFmtId="0" fontId="10" fillId="0" borderId="8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10" fillId="0" borderId="0" xfId="0" applyFont="1" applyBorder="1" applyAlignment="1">
      <alignment vertical="top" wrapText="1"/>
    </xf>
    <xf numFmtId="0" fontId="10" fillId="0" borderId="9" xfId="0" applyFont="1" applyBorder="1" applyAlignment="1">
      <alignment vertical="top" wrapText="1"/>
    </xf>
    <xf numFmtId="0" fontId="10" fillId="2" borderId="0" xfId="0" applyFont="1" applyFill="1" applyBorder="1" applyAlignment="1">
      <alignment horizontal="left" vertical="top" wrapText="1"/>
    </xf>
    <xf numFmtId="0" fontId="10" fillId="2" borderId="9" xfId="0" applyFont="1" applyFill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 vertical="top" wrapText="1"/>
    </xf>
    <xf numFmtId="0" fontId="10" fillId="0" borderId="13" xfId="0" applyFont="1" applyBorder="1" applyAlignment="1">
      <alignment horizontal="left" vertical="top" wrapText="1"/>
    </xf>
    <xf numFmtId="0" fontId="10" fillId="0" borderId="14" xfId="0" applyFont="1" applyBorder="1" applyAlignment="1">
      <alignment horizontal="left" vertical="top" wrapText="1"/>
    </xf>
    <xf numFmtId="0" fontId="10" fillId="0" borderId="12" xfId="0" applyFont="1" applyBorder="1" applyAlignment="1">
      <alignment horizontal="left" vertical="top" wrapText="1"/>
    </xf>
    <xf numFmtId="0" fontId="10" fillId="0" borderId="11" xfId="0" applyFont="1" applyBorder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14" fontId="10" fillId="0" borderId="11" xfId="0" applyNumberFormat="1" applyFont="1" applyBorder="1" applyAlignment="1">
      <alignment horizontal="left" vertical="top" wrapText="1"/>
    </xf>
    <xf numFmtId="14" fontId="10" fillId="0" borderId="7" xfId="0" applyNumberFormat="1" applyFont="1" applyBorder="1" applyAlignment="1">
      <alignment horizontal="left" vertical="top" wrapText="1"/>
    </xf>
    <xf numFmtId="14" fontId="10" fillId="0" borderId="3" xfId="0" applyNumberFormat="1" applyFont="1" applyBorder="1" applyAlignment="1">
      <alignment horizontal="left" vertical="top" wrapText="1"/>
    </xf>
    <xf numFmtId="0" fontId="5" fillId="0" borderId="0" xfId="0" applyFont="1" applyAlignment="1">
      <alignment horizontal="left"/>
    </xf>
    <xf numFmtId="0" fontId="4" fillId="0" borderId="0" xfId="0" applyFont="1" applyFill="1" applyAlignment="1">
      <alignment horizontal="right"/>
    </xf>
    <xf numFmtId="0" fontId="3" fillId="0" borderId="1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center" vertical="center"/>
    </xf>
  </cellXfs>
  <cellStyles count="5">
    <cellStyle name="Обычный" xfId="0" builtinId="0"/>
    <cellStyle name="Обычный 2" xfId="3"/>
    <cellStyle name="Обычный 2 2" xfId="4"/>
    <cellStyle name="Финансовый 2" xfId="1"/>
    <cellStyle name="Финансовый 3" xfId="2"/>
  </cellStyles>
  <dxfs count="0"/>
  <tableStyles count="0" defaultTableStyle="TableStyleMedium2" defaultPivotStyle="PivotStyleMedium9"/>
  <colors>
    <mruColors>
      <color rgb="FF99FFCC"/>
      <color rgb="FFCCFF66"/>
      <color rgb="FFCCFF99"/>
      <color rgb="FFFFFFCC"/>
      <color rgb="FFFFCC66"/>
      <color rgb="FFFFCC99"/>
      <color rgb="FFCC99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66675</xdr:colOff>
      <xdr:row>41</xdr:row>
      <xdr:rowOff>104775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53075" cy="7915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B1:N77"/>
  <sheetViews>
    <sheetView topLeftCell="A7" zoomScaleNormal="100" workbookViewId="0">
      <selection activeCell="M16" sqref="M16"/>
    </sheetView>
  </sheetViews>
  <sheetFormatPr defaultRowHeight="21" customHeight="1" x14ac:dyDescent="0.25"/>
  <cols>
    <col min="1" max="1" width="6.42578125" customWidth="1"/>
    <col min="2" max="2" width="4" customWidth="1"/>
    <col min="3" max="3" width="15.140625" customWidth="1"/>
    <col min="4" max="4" width="8.42578125" customWidth="1"/>
    <col min="5" max="5" width="11" customWidth="1"/>
    <col min="6" max="6" width="13.7109375" customWidth="1"/>
    <col min="7" max="7" width="15.28515625" customWidth="1"/>
    <col min="9" max="9" width="14.5703125" customWidth="1"/>
    <col min="10" max="10" width="5" customWidth="1"/>
    <col min="11" max="11" width="9.140625" customWidth="1"/>
  </cols>
  <sheetData>
    <row r="1" spans="2:14" ht="18.75" x14ac:dyDescent="0.3">
      <c r="B1" s="2"/>
      <c r="C1" s="2"/>
      <c r="D1" s="2"/>
      <c r="E1" s="2"/>
      <c r="F1" s="36" t="s">
        <v>5</v>
      </c>
      <c r="G1" s="36"/>
      <c r="H1" s="36"/>
      <c r="I1" s="36"/>
      <c r="J1" s="3"/>
      <c r="K1" s="2"/>
      <c r="L1" s="2"/>
      <c r="M1" s="2"/>
      <c r="N1" s="2"/>
    </row>
    <row r="2" spans="2:14" ht="18.75" x14ac:dyDescent="0.3">
      <c r="B2" s="2"/>
      <c r="C2" s="2"/>
      <c r="D2" s="2"/>
      <c r="E2" s="2"/>
      <c r="F2" s="36" t="s">
        <v>6</v>
      </c>
      <c r="G2" s="36"/>
      <c r="H2" s="36"/>
      <c r="I2" s="36"/>
      <c r="J2" s="3"/>
      <c r="K2" s="2"/>
      <c r="L2" s="2"/>
      <c r="M2" s="2"/>
      <c r="N2" s="2"/>
    </row>
    <row r="3" spans="2:14" ht="18.75" x14ac:dyDescent="0.3">
      <c r="B3" s="2"/>
      <c r="C3" s="2"/>
      <c r="D3" s="2"/>
      <c r="E3" s="2"/>
      <c r="F3" s="36" t="s">
        <v>7</v>
      </c>
      <c r="G3" s="36"/>
      <c r="H3" s="36"/>
      <c r="I3" s="36"/>
      <c r="J3" s="3"/>
      <c r="K3" s="2"/>
      <c r="L3" s="2"/>
      <c r="M3" s="2"/>
      <c r="N3" s="2"/>
    </row>
    <row r="4" spans="2:14" ht="22.5" customHeight="1" x14ac:dyDescent="0.3">
      <c r="B4" s="2"/>
      <c r="C4" s="2"/>
      <c r="D4" s="2"/>
      <c r="E4" s="2"/>
      <c r="F4" s="36" t="s">
        <v>8</v>
      </c>
      <c r="G4" s="36"/>
      <c r="H4" s="36"/>
      <c r="I4" s="36"/>
      <c r="J4" s="3"/>
      <c r="K4" s="2"/>
      <c r="L4" s="2"/>
      <c r="M4" s="2"/>
      <c r="N4" s="2"/>
    </row>
    <row r="5" spans="2:14" ht="18.75" x14ac:dyDescent="0.3">
      <c r="B5" s="2"/>
      <c r="C5" s="2"/>
      <c r="D5" s="2"/>
      <c r="E5" s="2"/>
      <c r="F5" s="36" t="s">
        <v>9</v>
      </c>
      <c r="G5" s="36"/>
      <c r="H5" s="36"/>
      <c r="I5" s="36"/>
      <c r="J5" s="3"/>
      <c r="K5" s="2"/>
      <c r="L5" s="2"/>
      <c r="M5" s="2"/>
      <c r="N5" s="2"/>
    </row>
    <row r="6" spans="2:14" ht="18.75" x14ac:dyDescent="0.3">
      <c r="B6" s="2"/>
      <c r="C6" s="2"/>
      <c r="D6" s="2"/>
      <c r="E6" s="2"/>
      <c r="F6" s="37" t="s">
        <v>10</v>
      </c>
      <c r="G6" s="37"/>
      <c r="H6" s="37"/>
      <c r="I6" s="37"/>
      <c r="J6" s="4"/>
      <c r="K6" s="2"/>
      <c r="L6" s="2"/>
      <c r="M6" s="2"/>
      <c r="N6" s="2"/>
    </row>
    <row r="7" spans="2:14" ht="18.75" x14ac:dyDescent="0.3">
      <c r="B7" s="2"/>
      <c r="C7" s="2"/>
      <c r="D7" s="2"/>
      <c r="E7" s="2"/>
      <c r="F7" s="37" t="s">
        <v>11</v>
      </c>
      <c r="G7" s="37"/>
      <c r="H7" s="37"/>
      <c r="I7" s="37"/>
      <c r="J7" s="2"/>
      <c r="K7" s="2"/>
      <c r="L7" s="2"/>
      <c r="M7" s="2"/>
      <c r="N7" s="2"/>
    </row>
    <row r="8" spans="2:14" ht="18.75" x14ac:dyDescent="0.3">
      <c r="B8" s="2"/>
      <c r="C8" s="2"/>
      <c r="D8" s="2"/>
      <c r="E8" s="2"/>
      <c r="F8" s="5"/>
      <c r="G8" s="5"/>
      <c r="H8" s="5"/>
      <c r="I8" s="5"/>
      <c r="J8" s="2"/>
      <c r="K8" s="2"/>
      <c r="L8" s="2"/>
      <c r="M8" s="2"/>
      <c r="N8" s="2"/>
    </row>
    <row r="9" spans="2:14" ht="18.75" x14ac:dyDescent="0.3">
      <c r="B9" s="38" t="s">
        <v>12</v>
      </c>
      <c r="C9" s="38"/>
      <c r="D9" s="38"/>
      <c r="E9" s="38"/>
      <c r="F9" s="38"/>
      <c r="G9" s="38"/>
      <c r="H9" s="38"/>
      <c r="I9" s="38"/>
      <c r="J9" s="2"/>
      <c r="K9" s="2"/>
      <c r="L9" s="2"/>
      <c r="M9" s="2"/>
      <c r="N9" s="2"/>
    </row>
    <row r="10" spans="2:14" ht="42" customHeight="1" x14ac:dyDescent="0.3">
      <c r="B10" s="39" t="s">
        <v>13</v>
      </c>
      <c r="C10" s="39"/>
      <c r="D10" s="39"/>
      <c r="E10" s="39"/>
      <c r="F10" s="39"/>
      <c r="G10" s="39"/>
      <c r="H10" s="39"/>
      <c r="I10" s="39"/>
      <c r="J10" s="2"/>
      <c r="K10" s="2"/>
      <c r="L10" s="2"/>
      <c r="M10" s="2"/>
      <c r="N10" s="2"/>
    </row>
    <row r="11" spans="2:14" s="1" customFormat="1" ht="25.5" customHeight="1" x14ac:dyDescent="0.3">
      <c r="B11" s="40" t="s">
        <v>60</v>
      </c>
      <c r="C11" s="41"/>
      <c r="D11" s="41"/>
      <c r="E11" s="41"/>
      <c r="F11" s="41"/>
      <c r="G11" s="41"/>
      <c r="H11" s="41"/>
      <c r="I11" s="42"/>
      <c r="J11" s="19"/>
      <c r="K11" s="19"/>
      <c r="L11" s="19"/>
      <c r="M11" s="19"/>
      <c r="N11" s="19"/>
    </row>
    <row r="12" spans="2:14" ht="37.5" customHeight="1" x14ac:dyDescent="0.3">
      <c r="B12" s="40" t="s">
        <v>14</v>
      </c>
      <c r="C12" s="41"/>
      <c r="D12" s="41"/>
      <c r="E12" s="41"/>
      <c r="F12" s="41"/>
      <c r="G12" s="41"/>
      <c r="H12" s="41"/>
      <c r="I12" s="42"/>
      <c r="J12" s="2"/>
      <c r="K12" s="2"/>
      <c r="L12" s="2"/>
      <c r="M12" s="2"/>
      <c r="N12" s="2"/>
    </row>
    <row r="13" spans="2:14" ht="36.75" customHeight="1" x14ac:dyDescent="0.3">
      <c r="B13" s="40" t="s">
        <v>15</v>
      </c>
      <c r="C13" s="41"/>
      <c r="D13" s="41"/>
      <c r="E13" s="41"/>
      <c r="F13" s="41"/>
      <c r="G13" s="41"/>
      <c r="H13" s="41"/>
      <c r="I13" s="42"/>
      <c r="J13" s="2"/>
      <c r="K13" s="2"/>
      <c r="L13" s="2"/>
      <c r="M13" s="2"/>
      <c r="N13" s="2"/>
    </row>
    <row r="14" spans="2:14" ht="18.75" customHeight="1" x14ac:dyDescent="0.3">
      <c r="B14" s="43" t="s">
        <v>16</v>
      </c>
      <c r="C14" s="43"/>
      <c r="D14" s="43"/>
      <c r="E14" s="43"/>
      <c r="F14" s="43"/>
      <c r="G14" s="43"/>
      <c r="H14" s="43"/>
      <c r="I14" s="43"/>
      <c r="J14" s="2"/>
      <c r="K14" s="2"/>
      <c r="L14" s="2"/>
      <c r="M14" s="2"/>
      <c r="N14" s="2"/>
    </row>
    <row r="15" spans="2:14" ht="41.25" customHeight="1" x14ac:dyDescent="0.3">
      <c r="B15" s="33" t="s">
        <v>67</v>
      </c>
      <c r="C15" s="34"/>
      <c r="D15" s="34"/>
      <c r="E15" s="34"/>
      <c r="F15" s="34"/>
      <c r="G15" s="34"/>
      <c r="H15" s="34"/>
      <c r="I15" s="35"/>
      <c r="J15" s="2"/>
      <c r="K15" s="2"/>
      <c r="L15" s="2"/>
      <c r="M15" s="2"/>
      <c r="N15" s="2"/>
    </row>
    <row r="16" spans="2:14" ht="19.5" customHeight="1" x14ac:dyDescent="0.3">
      <c r="B16" s="44" t="s">
        <v>17</v>
      </c>
      <c r="C16" s="45"/>
      <c r="D16" s="45"/>
      <c r="E16" s="45"/>
      <c r="F16" s="45"/>
      <c r="G16" s="45"/>
      <c r="H16" s="45"/>
      <c r="I16" s="46"/>
      <c r="J16" s="2"/>
      <c r="K16" s="2"/>
      <c r="L16" s="2"/>
      <c r="M16" s="2"/>
      <c r="N16" s="2"/>
    </row>
    <row r="17" spans="2:14" s="25" customFormat="1" ht="23.25" customHeight="1" x14ac:dyDescent="0.3">
      <c r="B17" s="18" t="s">
        <v>18</v>
      </c>
      <c r="C17" s="28">
        <v>553918.63</v>
      </c>
      <c r="D17" s="26" t="s">
        <v>19</v>
      </c>
      <c r="E17" s="47" t="s">
        <v>62</v>
      </c>
      <c r="F17" s="47"/>
      <c r="G17" s="47"/>
      <c r="H17" s="47"/>
      <c r="I17" s="48"/>
      <c r="J17" s="27"/>
      <c r="K17" s="27"/>
      <c r="L17" s="27"/>
      <c r="M17" s="27"/>
      <c r="N17" s="27"/>
    </row>
    <row r="18" spans="2:14" s="1" customFormat="1" ht="23.25" customHeight="1" x14ac:dyDescent="0.3">
      <c r="B18" s="24" t="s">
        <v>46</v>
      </c>
      <c r="C18" s="29">
        <v>725945.28</v>
      </c>
      <c r="D18" s="26" t="s">
        <v>19</v>
      </c>
      <c r="E18" s="49" t="s">
        <v>63</v>
      </c>
      <c r="F18" s="49"/>
      <c r="G18" s="49"/>
      <c r="H18" s="49"/>
      <c r="I18" s="50"/>
      <c r="J18" s="19"/>
      <c r="K18" s="19"/>
      <c r="L18" s="19"/>
      <c r="M18" s="19"/>
      <c r="N18" s="19"/>
    </row>
    <row r="19" spans="2:14" s="1" customFormat="1" ht="23.25" customHeight="1" x14ac:dyDescent="0.3">
      <c r="B19" s="24" t="s">
        <v>47</v>
      </c>
      <c r="C19" s="29">
        <v>747843.83</v>
      </c>
      <c r="D19" s="26" t="s">
        <v>19</v>
      </c>
      <c r="E19" s="49" t="s">
        <v>64</v>
      </c>
      <c r="F19" s="49"/>
      <c r="G19" s="49"/>
      <c r="H19" s="49"/>
      <c r="I19" s="50"/>
      <c r="J19" s="19"/>
      <c r="K19" s="19"/>
      <c r="L19" s="19"/>
      <c r="M19" s="19"/>
      <c r="N19" s="19"/>
    </row>
    <row r="20" spans="2:14" s="1" customFormat="1" ht="23.25" customHeight="1" x14ac:dyDescent="0.3">
      <c r="B20" s="24" t="s">
        <v>48</v>
      </c>
      <c r="C20" s="29">
        <v>153520.16</v>
      </c>
      <c r="D20" s="26" t="s">
        <v>19</v>
      </c>
      <c r="E20" s="49" t="s">
        <v>61</v>
      </c>
      <c r="F20" s="49"/>
      <c r="G20" s="49"/>
      <c r="H20" s="49"/>
      <c r="I20" s="50"/>
      <c r="J20" s="19"/>
      <c r="K20" s="19"/>
      <c r="L20" s="19"/>
      <c r="M20" s="19"/>
      <c r="N20" s="19"/>
    </row>
    <row r="21" spans="2:14" s="1" customFormat="1" ht="37.5" customHeight="1" x14ac:dyDescent="0.3">
      <c r="B21" s="51" t="s">
        <v>65</v>
      </c>
      <c r="C21" s="52"/>
      <c r="D21" s="52"/>
      <c r="E21" s="52"/>
      <c r="F21" s="52"/>
      <c r="G21" s="52"/>
      <c r="H21" s="52"/>
      <c r="I21" s="53"/>
      <c r="J21" s="19"/>
      <c r="K21" s="19"/>
      <c r="L21" s="19"/>
      <c r="M21" s="19"/>
      <c r="N21" s="19"/>
    </row>
    <row r="22" spans="2:14" s="1" customFormat="1" ht="21" customHeight="1" x14ac:dyDescent="0.3">
      <c r="B22" s="51" t="s">
        <v>20</v>
      </c>
      <c r="C22" s="52"/>
      <c r="D22" s="52"/>
      <c r="E22" s="52"/>
      <c r="F22" s="52"/>
      <c r="G22" s="30">
        <v>494976.18</v>
      </c>
      <c r="H22" s="52" t="s">
        <v>39</v>
      </c>
      <c r="I22" s="53"/>
      <c r="J22" s="19"/>
      <c r="K22" s="19"/>
      <c r="L22" s="19"/>
      <c r="M22" s="19"/>
      <c r="N22" s="19"/>
    </row>
    <row r="23" spans="2:14" s="19" customFormat="1" ht="21" customHeight="1" x14ac:dyDescent="0.3">
      <c r="B23" s="54" t="s">
        <v>21</v>
      </c>
      <c r="C23" s="55"/>
      <c r="D23" s="55"/>
      <c r="E23" s="55"/>
      <c r="F23" s="55"/>
      <c r="G23" s="55"/>
      <c r="H23" s="55"/>
      <c r="I23" s="56"/>
    </row>
    <row r="24" spans="2:14" s="1" customFormat="1" ht="18.75" x14ac:dyDescent="0.3">
      <c r="B24" s="57" t="s">
        <v>66</v>
      </c>
      <c r="C24" s="58"/>
      <c r="D24" s="58"/>
      <c r="E24" s="58"/>
      <c r="F24" s="58"/>
      <c r="G24" s="58"/>
      <c r="H24" s="58"/>
      <c r="I24" s="59"/>
      <c r="J24" s="19"/>
      <c r="K24" s="19"/>
      <c r="L24" s="19"/>
      <c r="M24" s="19"/>
      <c r="N24" s="19"/>
    </row>
    <row r="25" spans="2:14" s="1" customFormat="1" ht="15" customHeight="1" x14ac:dyDescent="0.3"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</row>
    <row r="26" spans="2:14" ht="18.75" hidden="1" x14ac:dyDescent="0.3">
      <c r="B26" s="2" t="s">
        <v>22</v>
      </c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</row>
    <row r="27" spans="2:14" ht="18.75" hidden="1" x14ac:dyDescent="0.3">
      <c r="B27" s="2" t="s">
        <v>23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</row>
    <row r="28" spans="2:14" ht="18.75" hidden="1" x14ac:dyDescent="0.3">
      <c r="B28" s="4" t="s">
        <v>24</v>
      </c>
      <c r="C28" s="4"/>
      <c r="D28" s="4"/>
      <c r="E28" s="4"/>
      <c r="F28" s="2"/>
      <c r="G28" s="31" t="s">
        <v>25</v>
      </c>
      <c r="H28" s="31"/>
      <c r="I28" s="31"/>
      <c r="J28" s="2"/>
      <c r="K28" s="2"/>
      <c r="L28" s="2"/>
      <c r="M28" s="2"/>
      <c r="N28" s="2"/>
    </row>
    <row r="29" spans="2:14" ht="10.5" hidden="1" customHeight="1" x14ac:dyDescent="0.3">
      <c r="B29" s="32" t="s">
        <v>26</v>
      </c>
      <c r="C29" s="32"/>
      <c r="D29" s="32"/>
      <c r="E29" s="32"/>
      <c r="F29" s="6"/>
      <c r="G29" s="32" t="s">
        <v>27</v>
      </c>
      <c r="H29" s="32"/>
      <c r="I29" s="32"/>
      <c r="J29" s="2"/>
      <c r="K29" s="2"/>
      <c r="L29" s="2"/>
      <c r="M29" s="2"/>
      <c r="N29" s="2"/>
    </row>
    <row r="30" spans="2:14" ht="10.5" customHeight="1" x14ac:dyDescent="0.3">
      <c r="B30" s="7"/>
      <c r="C30" s="7"/>
      <c r="D30" s="7"/>
      <c r="E30" s="7"/>
      <c r="F30" s="6"/>
      <c r="G30" s="7"/>
      <c r="H30" s="7"/>
      <c r="I30" s="7"/>
      <c r="J30" s="2"/>
      <c r="K30" s="2"/>
      <c r="L30" s="2"/>
      <c r="M30" s="2"/>
      <c r="N30" s="2"/>
    </row>
    <row r="31" spans="2:14" ht="10.5" customHeight="1" x14ac:dyDescent="0.3">
      <c r="B31" s="7"/>
      <c r="C31" s="7"/>
      <c r="D31" s="7"/>
      <c r="E31" s="7"/>
      <c r="F31" s="6"/>
      <c r="G31" s="7"/>
      <c r="H31" s="7"/>
      <c r="I31" s="7"/>
      <c r="J31" s="2"/>
      <c r="K31" s="2"/>
      <c r="L31" s="2"/>
      <c r="M31" s="2"/>
      <c r="N31" s="2"/>
    </row>
    <row r="32" spans="2:14" ht="10.5" customHeight="1" x14ac:dyDescent="0.3">
      <c r="B32" s="7"/>
      <c r="C32" s="7"/>
      <c r="D32" s="7"/>
      <c r="E32" s="7"/>
      <c r="F32" s="6"/>
      <c r="G32" s="7"/>
      <c r="H32" s="7"/>
      <c r="I32" s="7"/>
      <c r="J32" s="2"/>
      <c r="K32" s="2"/>
      <c r="L32" s="2"/>
      <c r="M32" s="2"/>
      <c r="N32" s="2"/>
    </row>
    <row r="33" spans="2:14" ht="18" hidden="1" customHeight="1" x14ac:dyDescent="0.3">
      <c r="B33" s="2" t="s">
        <v>28</v>
      </c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  <row r="34" spans="2:14" ht="18" hidden="1" customHeight="1" x14ac:dyDescent="0.3">
      <c r="B34" s="2" t="s">
        <v>23</v>
      </c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  <row r="35" spans="2:14" ht="18" hidden="1" customHeight="1" x14ac:dyDescent="0.3">
      <c r="B35" s="60" t="s">
        <v>29</v>
      </c>
      <c r="C35" s="60"/>
      <c r="D35" s="60"/>
      <c r="E35" s="60"/>
      <c r="F35" s="2"/>
      <c r="G35" s="2"/>
      <c r="H35" s="2"/>
      <c r="I35" s="2"/>
      <c r="J35" s="2"/>
      <c r="K35" s="2"/>
      <c r="L35" s="2"/>
      <c r="M35" s="2"/>
      <c r="N35" s="2"/>
    </row>
    <row r="36" spans="2:14" ht="21" hidden="1" customHeight="1" x14ac:dyDescent="0.3">
      <c r="B36" s="4" t="s">
        <v>30</v>
      </c>
      <c r="C36" s="4"/>
      <c r="D36" s="4"/>
      <c r="E36" s="4"/>
      <c r="F36" s="2"/>
      <c r="G36" s="31" t="s">
        <v>31</v>
      </c>
      <c r="H36" s="31"/>
      <c r="I36" s="31"/>
      <c r="J36" s="2"/>
      <c r="K36" s="2"/>
      <c r="L36" s="2"/>
      <c r="M36" s="2"/>
      <c r="N36" s="2"/>
    </row>
    <row r="37" spans="2:14" ht="10.5" hidden="1" customHeight="1" x14ac:dyDescent="0.3">
      <c r="B37" s="32" t="s">
        <v>26</v>
      </c>
      <c r="C37" s="32"/>
      <c r="D37" s="32"/>
      <c r="E37" s="32"/>
      <c r="F37" s="6"/>
      <c r="G37" s="32" t="s">
        <v>27</v>
      </c>
      <c r="H37" s="32"/>
      <c r="I37" s="32"/>
      <c r="J37" s="2"/>
      <c r="K37" s="2"/>
      <c r="L37" s="2"/>
      <c r="M37" s="2"/>
      <c r="N37" s="2"/>
    </row>
    <row r="38" spans="2:14" ht="10.5" hidden="1" customHeight="1" x14ac:dyDescent="0.3">
      <c r="B38" s="7"/>
      <c r="C38" s="7"/>
      <c r="D38" s="7"/>
      <c r="E38" s="7"/>
      <c r="F38" s="6"/>
      <c r="G38" s="7"/>
      <c r="H38" s="7"/>
      <c r="I38" s="7"/>
      <c r="J38" s="2"/>
      <c r="K38" s="2"/>
      <c r="L38" s="2"/>
      <c r="M38" s="2"/>
      <c r="N38" s="2"/>
    </row>
    <row r="39" spans="2:14" ht="18.75" hidden="1" x14ac:dyDescent="0.3">
      <c r="B39" s="2" t="s">
        <v>22</v>
      </c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</row>
    <row r="40" spans="2:14" ht="18.75" hidden="1" x14ac:dyDescent="0.3">
      <c r="B40" s="2" t="s">
        <v>23</v>
      </c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</row>
    <row r="41" spans="2:14" ht="18.75" hidden="1" x14ac:dyDescent="0.3">
      <c r="B41" s="4" t="s">
        <v>24</v>
      </c>
      <c r="C41" s="4"/>
      <c r="D41" s="4"/>
      <c r="E41" s="4"/>
      <c r="F41" s="2"/>
      <c r="G41" s="31" t="s">
        <v>25</v>
      </c>
      <c r="H41" s="31"/>
      <c r="I41" s="31"/>
      <c r="J41" s="2"/>
      <c r="K41" s="2"/>
      <c r="L41" s="2"/>
      <c r="M41" s="2"/>
      <c r="N41" s="2"/>
    </row>
    <row r="42" spans="2:14" ht="18.75" hidden="1" x14ac:dyDescent="0.3">
      <c r="B42" s="32" t="s">
        <v>26</v>
      </c>
      <c r="C42" s="32"/>
      <c r="D42" s="32"/>
      <c r="E42" s="32"/>
      <c r="F42" s="6"/>
      <c r="G42" s="32" t="s">
        <v>27</v>
      </c>
      <c r="H42" s="32"/>
      <c r="I42" s="32"/>
      <c r="J42" s="2"/>
      <c r="K42" s="2"/>
      <c r="L42" s="2"/>
      <c r="M42" s="2"/>
      <c r="N42" s="2"/>
    </row>
    <row r="43" spans="2:14" ht="18.75" x14ac:dyDescent="0.3">
      <c r="B43" s="2"/>
      <c r="C43" s="2" t="s">
        <v>42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</row>
    <row r="44" spans="2:14" ht="18.75" x14ac:dyDescent="0.3">
      <c r="B44" s="2"/>
      <c r="C44" s="2" t="s">
        <v>37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</row>
    <row r="45" spans="2:14" ht="18.75" x14ac:dyDescent="0.3">
      <c r="B45" s="4"/>
      <c r="C45" s="2" t="s">
        <v>43</v>
      </c>
      <c r="D45" s="4"/>
      <c r="E45" s="4"/>
      <c r="F45" s="2"/>
      <c r="G45" s="31" t="s">
        <v>44</v>
      </c>
      <c r="H45" s="31"/>
      <c r="I45" s="31"/>
      <c r="J45" s="2"/>
      <c r="K45" s="2"/>
      <c r="L45" s="2"/>
      <c r="M45" s="2"/>
      <c r="N45" s="2"/>
    </row>
    <row r="46" spans="2:14" ht="18.75" x14ac:dyDescent="0.3">
      <c r="B46" s="32" t="s">
        <v>1</v>
      </c>
      <c r="C46" s="32"/>
      <c r="D46" s="32"/>
      <c r="E46" s="32"/>
      <c r="F46" s="6"/>
      <c r="G46" s="32" t="s">
        <v>27</v>
      </c>
      <c r="H46" s="32"/>
      <c r="I46" s="32"/>
      <c r="J46" s="2"/>
      <c r="K46" s="2"/>
      <c r="L46" s="2"/>
      <c r="M46" s="2"/>
      <c r="N46" s="2"/>
    </row>
    <row r="47" spans="2:14" ht="18.75" x14ac:dyDescent="0.3">
      <c r="B47" s="7"/>
      <c r="C47" s="7"/>
      <c r="D47" s="7"/>
      <c r="E47" s="7"/>
      <c r="F47" s="6"/>
      <c r="G47" s="7"/>
      <c r="H47" s="7"/>
      <c r="I47" s="7"/>
      <c r="J47" s="2"/>
      <c r="K47" s="2"/>
      <c r="L47" s="2"/>
      <c r="M47" s="2"/>
      <c r="N47" s="2"/>
    </row>
    <row r="48" spans="2:14" ht="18.75" x14ac:dyDescent="0.3">
      <c r="B48" s="7"/>
      <c r="C48" s="7"/>
      <c r="D48" s="7"/>
      <c r="E48" s="7"/>
      <c r="F48" s="6"/>
      <c r="G48" s="7"/>
      <c r="H48" s="7"/>
      <c r="I48" s="7"/>
      <c r="J48" s="2"/>
      <c r="K48" s="2"/>
      <c r="L48" s="2"/>
      <c r="M48" s="2"/>
      <c r="N48" s="2"/>
    </row>
    <row r="49" spans="2:14" ht="18.75" hidden="1" x14ac:dyDescent="0.3">
      <c r="B49" s="2" t="s">
        <v>32</v>
      </c>
      <c r="C49" s="2" t="s">
        <v>36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</row>
    <row r="50" spans="2:14" ht="18.75" hidden="1" x14ac:dyDescent="0.3">
      <c r="B50" s="2"/>
      <c r="C50" s="2" t="s">
        <v>37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</row>
    <row r="51" spans="2:14" ht="18.75" hidden="1" x14ac:dyDescent="0.3">
      <c r="B51" s="4"/>
      <c r="C51" s="2" t="s">
        <v>38</v>
      </c>
      <c r="D51" s="4"/>
      <c r="E51" s="4"/>
      <c r="F51" s="2"/>
      <c r="G51" s="31" t="s">
        <v>33</v>
      </c>
      <c r="H51" s="31"/>
      <c r="I51" s="31"/>
      <c r="J51" s="2"/>
      <c r="K51" s="2"/>
      <c r="L51" s="2"/>
      <c r="M51" s="2"/>
      <c r="N51" s="2"/>
    </row>
    <row r="52" spans="2:14" ht="18.75" hidden="1" x14ac:dyDescent="0.3">
      <c r="B52" s="32" t="s">
        <v>26</v>
      </c>
      <c r="C52" s="32"/>
      <c r="D52" s="32"/>
      <c r="E52" s="32"/>
      <c r="F52" s="6"/>
      <c r="G52" s="32" t="s">
        <v>27</v>
      </c>
      <c r="H52" s="32"/>
      <c r="I52" s="32"/>
      <c r="J52" s="2"/>
      <c r="K52" s="2"/>
      <c r="L52" s="2"/>
      <c r="M52" s="2"/>
      <c r="N52" s="2"/>
    </row>
    <row r="53" spans="2:14" ht="18.75" x14ac:dyDescent="0.3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</row>
    <row r="54" spans="2:14" ht="18.75" x14ac:dyDescent="0.3">
      <c r="B54" s="2"/>
      <c r="C54" s="2" t="s">
        <v>36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</row>
    <row r="55" spans="2:14" ht="18.75" x14ac:dyDescent="0.3">
      <c r="B55" s="2"/>
      <c r="C55" s="2" t="s">
        <v>37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</row>
    <row r="56" spans="2:14" ht="18.75" x14ac:dyDescent="0.3">
      <c r="B56" s="4"/>
      <c r="C56" s="2" t="s">
        <v>40</v>
      </c>
      <c r="D56" s="4"/>
      <c r="E56" s="4"/>
      <c r="F56" s="2"/>
      <c r="G56" s="31" t="s">
        <v>41</v>
      </c>
      <c r="H56" s="31"/>
      <c r="I56" s="31"/>
      <c r="J56" s="2"/>
      <c r="K56" s="2"/>
      <c r="L56" s="2"/>
      <c r="M56" s="2"/>
      <c r="N56" s="2"/>
    </row>
    <row r="57" spans="2:14" ht="18.75" x14ac:dyDescent="0.3">
      <c r="B57" s="32" t="s">
        <v>1</v>
      </c>
      <c r="C57" s="32"/>
      <c r="D57" s="32"/>
      <c r="E57" s="32"/>
      <c r="F57" s="6"/>
      <c r="G57" s="32" t="s">
        <v>27</v>
      </c>
      <c r="H57" s="32"/>
      <c r="I57" s="32"/>
      <c r="J57" s="2"/>
      <c r="K57" s="2"/>
      <c r="L57" s="2"/>
      <c r="M57" s="2"/>
      <c r="N57" s="2"/>
    </row>
    <row r="58" spans="2:14" ht="18.75" x14ac:dyDescent="0.3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</row>
    <row r="59" spans="2:14" ht="18.75" x14ac:dyDescent="0.3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</row>
    <row r="60" spans="2:14" ht="18.75" x14ac:dyDescent="0.3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</row>
    <row r="61" spans="2:14" ht="18.75" x14ac:dyDescent="0.3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</row>
    <row r="62" spans="2:14" ht="18.75" x14ac:dyDescent="0.3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</row>
    <row r="63" spans="2:14" ht="18.75" x14ac:dyDescent="0.3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</row>
    <row r="64" spans="2:14" ht="18.75" x14ac:dyDescent="0.3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</row>
    <row r="65" spans="2:14" ht="18.75" x14ac:dyDescent="0.3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</row>
    <row r="66" spans="2:14" ht="18.75" x14ac:dyDescent="0.3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</row>
    <row r="67" spans="2:14" ht="18.75" x14ac:dyDescent="0.3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2:14" ht="18.75" x14ac:dyDescent="0.3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2:14" ht="18.75" x14ac:dyDescent="0.3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2:14" ht="18.75" x14ac:dyDescent="0.3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2:14" ht="18.75" x14ac:dyDescent="0.3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2" spans="2:14" ht="18.75" x14ac:dyDescent="0.3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2:14" ht="18.75" x14ac:dyDescent="0.3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</row>
    <row r="74" spans="2:14" ht="18.75" x14ac:dyDescent="0.3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2:14" ht="18.75" x14ac:dyDescent="0.3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2:14" ht="18.75" x14ac:dyDescent="0.3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spans="2:14" ht="15" x14ac:dyDescent="0.25"/>
  </sheetData>
  <mergeCells count="43">
    <mergeCell ref="B42:E42"/>
    <mergeCell ref="G42:I42"/>
    <mergeCell ref="B35:E35"/>
    <mergeCell ref="G36:I36"/>
    <mergeCell ref="B37:E37"/>
    <mergeCell ref="G37:I37"/>
    <mergeCell ref="G41:I41"/>
    <mergeCell ref="B29:E29"/>
    <mergeCell ref="G29:I29"/>
    <mergeCell ref="B16:I16"/>
    <mergeCell ref="E17:I17"/>
    <mergeCell ref="E19:I19"/>
    <mergeCell ref="B21:I21"/>
    <mergeCell ref="B22:F22"/>
    <mergeCell ref="H22:I22"/>
    <mergeCell ref="B23:I23"/>
    <mergeCell ref="B24:I24"/>
    <mergeCell ref="G28:I28"/>
    <mergeCell ref="E18:I18"/>
    <mergeCell ref="E20:I20"/>
    <mergeCell ref="B15:I15"/>
    <mergeCell ref="F1:I1"/>
    <mergeCell ref="F2:I2"/>
    <mergeCell ref="F3:I3"/>
    <mergeCell ref="F4:I4"/>
    <mergeCell ref="F5:I5"/>
    <mergeCell ref="F6:I6"/>
    <mergeCell ref="F7:I7"/>
    <mergeCell ref="B9:I9"/>
    <mergeCell ref="B10:I10"/>
    <mergeCell ref="B11:I11"/>
    <mergeCell ref="B12:I12"/>
    <mergeCell ref="B13:I13"/>
    <mergeCell ref="B14:I14"/>
    <mergeCell ref="G56:I56"/>
    <mergeCell ref="B57:E57"/>
    <mergeCell ref="G57:I57"/>
    <mergeCell ref="G45:I45"/>
    <mergeCell ref="B46:E46"/>
    <mergeCell ref="G46:I46"/>
    <mergeCell ref="G51:I51"/>
    <mergeCell ref="B52:E52"/>
    <mergeCell ref="G52:I52"/>
  </mergeCells>
  <pageMargins left="0.70866141732283472" right="0.70866141732283472" top="0.74803149606299213" bottom="0.74803149606299213" header="0.31496062992125984" footer="0.31496062992125984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66"/>
  </sheetPr>
  <dimension ref="A1"/>
  <sheetViews>
    <sheetView tabSelected="1" topLeftCell="A13" zoomScale="130" zoomScaleNormal="130"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I18"/>
  <sheetViews>
    <sheetView topLeftCell="A7" zoomScaleNormal="100" workbookViewId="0">
      <selection activeCell="H18" sqref="H18"/>
    </sheetView>
  </sheetViews>
  <sheetFormatPr defaultRowHeight="33.75" customHeight="1" x14ac:dyDescent="0.25"/>
  <cols>
    <col min="1" max="1" width="4.140625" customWidth="1"/>
    <col min="2" max="2" width="36.5703125" customWidth="1"/>
    <col min="3" max="3" width="33.7109375" hidden="1" customWidth="1"/>
    <col min="4" max="6" width="20.7109375" customWidth="1"/>
    <col min="7" max="7" width="21.28515625" customWidth="1"/>
    <col min="8" max="8" width="15.42578125" style="23" customWidth="1"/>
    <col min="9" max="9" width="15.140625" bestFit="1" customWidth="1"/>
  </cols>
  <sheetData>
    <row r="2" spans="1:9" ht="18.75" x14ac:dyDescent="0.3">
      <c r="A2" s="61" t="s">
        <v>4</v>
      </c>
      <c r="B2" s="61"/>
      <c r="C2" s="61"/>
      <c r="D2" s="61"/>
      <c r="E2" s="61"/>
      <c r="F2" s="61"/>
      <c r="G2" s="8"/>
      <c r="H2" s="20"/>
      <c r="I2" s="8"/>
    </row>
    <row r="3" spans="1:9" ht="18.75" x14ac:dyDescent="0.3">
      <c r="A3" s="73" t="s">
        <v>49</v>
      </c>
      <c r="B3" s="73"/>
      <c r="C3" s="73"/>
      <c r="D3" s="73"/>
      <c r="E3" s="74" t="s">
        <v>59</v>
      </c>
      <c r="F3" s="74"/>
      <c r="G3" s="8"/>
      <c r="H3" s="20"/>
      <c r="I3" s="8"/>
    </row>
    <row r="6" spans="1:9" ht="19.5" thickBot="1" x14ac:dyDescent="0.35">
      <c r="A6" s="8"/>
      <c r="B6" s="8"/>
      <c r="C6" s="8"/>
      <c r="D6" s="8"/>
      <c r="E6" s="8"/>
      <c r="F6" s="9"/>
      <c r="G6" s="8"/>
      <c r="H6" s="20"/>
      <c r="I6" s="8"/>
    </row>
    <row r="7" spans="1:9" ht="18.75" x14ac:dyDescent="0.3">
      <c r="A7" s="62" t="s">
        <v>2</v>
      </c>
      <c r="B7" s="65" t="s">
        <v>34</v>
      </c>
      <c r="C7" s="67" t="s">
        <v>35</v>
      </c>
      <c r="D7" s="67" t="s">
        <v>3</v>
      </c>
      <c r="E7" s="65" t="s">
        <v>0</v>
      </c>
      <c r="F7" s="70" t="s">
        <v>45</v>
      </c>
      <c r="G7" s="8"/>
      <c r="H7" s="20"/>
      <c r="I7" s="8"/>
    </row>
    <row r="8" spans="1:9" ht="18.75" x14ac:dyDescent="0.3">
      <c r="A8" s="63"/>
      <c r="B8" s="66"/>
      <c r="C8" s="68"/>
      <c r="D8" s="68"/>
      <c r="E8" s="66"/>
      <c r="F8" s="71"/>
      <c r="G8" s="8"/>
      <c r="H8" s="20"/>
      <c r="I8" s="8"/>
    </row>
    <row r="9" spans="1:9" ht="65.25" customHeight="1" x14ac:dyDescent="0.3">
      <c r="A9" s="64"/>
      <c r="B9" s="66"/>
      <c r="C9" s="69"/>
      <c r="D9" s="69"/>
      <c r="E9" s="66"/>
      <c r="F9" s="72"/>
      <c r="G9" s="8"/>
      <c r="H9" s="20"/>
      <c r="I9" s="8"/>
    </row>
    <row r="10" spans="1:9" ht="35.25" customHeight="1" x14ac:dyDescent="0.3">
      <c r="A10" s="16">
        <v>1</v>
      </c>
      <c r="B10" s="13" t="s">
        <v>50</v>
      </c>
      <c r="C10" s="14"/>
      <c r="D10" s="12" t="s">
        <v>51</v>
      </c>
      <c r="E10" s="15">
        <v>608</v>
      </c>
      <c r="F10" s="17">
        <v>174</v>
      </c>
      <c r="G10" s="10"/>
      <c r="H10" s="21">
        <f>E10*F10</f>
        <v>105792</v>
      </c>
      <c r="I10" s="11"/>
    </row>
    <row r="11" spans="1:9" ht="33.75" customHeight="1" x14ac:dyDescent="0.3">
      <c r="A11" s="16">
        <v>2</v>
      </c>
      <c r="B11" s="13" t="s">
        <v>52</v>
      </c>
      <c r="C11" s="14"/>
      <c r="D11" s="12" t="s">
        <v>51</v>
      </c>
      <c r="E11" s="15">
        <v>25</v>
      </c>
      <c r="F11" s="17">
        <v>141.6</v>
      </c>
      <c r="G11" s="8"/>
      <c r="H11" s="21">
        <f t="shared" ref="H11:H17" si="0">E11*F11</f>
        <v>3540</v>
      </c>
    </row>
    <row r="12" spans="1:9" ht="33.75" customHeight="1" x14ac:dyDescent="0.25">
      <c r="A12" s="16">
        <v>3</v>
      </c>
      <c r="B12" s="13" t="s">
        <v>53</v>
      </c>
      <c r="C12" s="14"/>
      <c r="D12" s="12" t="s">
        <v>51</v>
      </c>
      <c r="E12" s="15">
        <v>2</v>
      </c>
      <c r="F12" s="17">
        <v>82.8</v>
      </c>
      <c r="H12" s="21">
        <f t="shared" si="0"/>
        <v>165.6</v>
      </c>
    </row>
    <row r="13" spans="1:9" ht="33.75" customHeight="1" x14ac:dyDescent="0.25">
      <c r="A13" s="16">
        <v>4</v>
      </c>
      <c r="B13" s="13" t="s">
        <v>54</v>
      </c>
      <c r="C13" s="14"/>
      <c r="D13" s="12" t="s">
        <v>51</v>
      </c>
      <c r="E13" s="15">
        <v>1258</v>
      </c>
      <c r="F13" s="17">
        <v>137.01</v>
      </c>
      <c r="H13" s="21">
        <f t="shared" si="0"/>
        <v>172358.58</v>
      </c>
    </row>
    <row r="14" spans="1:9" ht="33.75" customHeight="1" x14ac:dyDescent="0.25">
      <c r="A14" s="16">
        <v>5</v>
      </c>
      <c r="B14" s="13" t="s">
        <v>55</v>
      </c>
      <c r="C14" s="14"/>
      <c r="D14" s="12" t="s">
        <v>51</v>
      </c>
      <c r="E14" s="15">
        <v>1700</v>
      </c>
      <c r="F14" s="17">
        <v>58.8</v>
      </c>
      <c r="H14" s="21">
        <f t="shared" si="0"/>
        <v>99960</v>
      </c>
    </row>
    <row r="15" spans="1:9" ht="33.75" customHeight="1" x14ac:dyDescent="0.25">
      <c r="A15" s="16">
        <v>6</v>
      </c>
      <c r="B15" s="13" t="s">
        <v>56</v>
      </c>
      <c r="C15" s="14"/>
      <c r="D15" s="12" t="s">
        <v>51</v>
      </c>
      <c r="E15" s="15">
        <v>408</v>
      </c>
      <c r="F15" s="17">
        <v>33</v>
      </c>
      <c r="H15" s="21">
        <f t="shared" si="0"/>
        <v>13464</v>
      </c>
    </row>
    <row r="16" spans="1:9" ht="33.75" customHeight="1" x14ac:dyDescent="0.25">
      <c r="A16" s="16">
        <v>7</v>
      </c>
      <c r="B16" s="13" t="s">
        <v>57</v>
      </c>
      <c r="C16" s="14"/>
      <c r="D16" s="12" t="s">
        <v>51</v>
      </c>
      <c r="E16" s="15">
        <v>260</v>
      </c>
      <c r="F16" s="17">
        <v>345.6</v>
      </c>
      <c r="H16" s="21">
        <f t="shared" si="0"/>
        <v>89856</v>
      </c>
    </row>
    <row r="17" spans="1:8" ht="33.75" customHeight="1" x14ac:dyDescent="0.25">
      <c r="A17" s="16">
        <v>8</v>
      </c>
      <c r="B17" s="13" t="s">
        <v>58</v>
      </c>
      <c r="C17" s="14"/>
      <c r="D17" s="12" t="s">
        <v>51</v>
      </c>
      <c r="E17" s="15">
        <v>20</v>
      </c>
      <c r="F17" s="17">
        <v>492</v>
      </c>
      <c r="H17" s="21">
        <f t="shared" si="0"/>
        <v>9840</v>
      </c>
    </row>
    <row r="18" spans="1:8" ht="33.75" customHeight="1" x14ac:dyDescent="0.25">
      <c r="H18" s="22">
        <f>SUM(H10:H17)</f>
        <v>494976.18</v>
      </c>
    </row>
  </sheetData>
  <mergeCells count="9">
    <mergeCell ref="A2:F2"/>
    <mergeCell ref="A7:A9"/>
    <mergeCell ref="B7:B9"/>
    <mergeCell ref="C7:C9"/>
    <mergeCell ref="D7:D9"/>
    <mergeCell ref="E7:E9"/>
    <mergeCell ref="F7:F9"/>
    <mergeCell ref="A3:D3"/>
    <mergeCell ref="E3:F3"/>
  </mergeCells>
  <pageMargins left="0.7" right="0.7" top="0.75" bottom="0.75" header="0.3" footer="0.3"/>
  <pageSetup paperSize="9" scale="87" orientation="portrait" verticalDpi="0" r:id="rId1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Обоснование в excel</vt:lpstr>
      <vt:lpstr>Обоснование -скан</vt:lpstr>
      <vt:lpstr>Приложение 1</vt:lpstr>
      <vt:lpstr>'Обоснование в excel'!Область_печати</vt:lpstr>
      <vt:lpstr>'Приложение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2023-03-01T10:33:01Z</dcterms:modified>
</cp:coreProperties>
</file>