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excel'!$A$1:$I$25</definedName>
    <definedName name="_xlnm.Print_Area" localSheetId="2">'Приложение 1'!$A$1:$F$18</definedName>
  </definedNames>
  <calcPr calcId="162913"/>
</workbook>
</file>

<file path=xl/calcChain.xml><?xml version="1.0" encoding="utf-8"?>
<calcChain xmlns="http://schemas.openxmlformats.org/spreadsheetml/2006/main">
  <c r="H14" i="31" l="1"/>
  <c r="H16" i="31"/>
  <c r="H15" i="31" l="1"/>
  <c r="H17" i="31"/>
  <c r="H13" i="31"/>
  <c r="H10" i="31"/>
  <c r="H11" i="31"/>
  <c r="H18" i="31"/>
  <c r="H12" i="31"/>
  <c r="H19" i="31" s="1"/>
</calcChain>
</file>

<file path=xl/sharedStrings.xml><?xml version="1.0" encoding="utf-8"?>
<sst xmlns="http://schemas.openxmlformats.org/spreadsheetml/2006/main" count="62" uniqueCount="48">
  <si>
    <t>Кол-во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</si>
  <si>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</si>
  <si>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</si>
  <si>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</si>
  <si>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</si>
  <si>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</si>
  <si>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</si>
  <si>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</si>
  <si>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</si>
  <si>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</si>
  <si>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</si>
  <si>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</si>
  <si>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</si>
  <si>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</si>
  <si>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</si>
  <si>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</si>
  <si>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</si>
  <si>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</si>
  <si>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</si>
  <si>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</si>
  <si>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</si>
  <si>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>Наименование товара</t>
  </si>
  <si>
    <t xml:space="preserve"> Технические характеристики</t>
  </si>
  <si>
    <t>руб.,</t>
  </si>
  <si>
    <t>Цена, руб.,                включая все налоги, сборы и обязательные платежи</t>
  </si>
  <si>
    <t>5.</t>
  </si>
  <si>
    <t>2.</t>
  </si>
  <si>
    <t>3.</t>
  </si>
  <si>
    <t>4.</t>
  </si>
  <si>
    <t>Скриншот</t>
  </si>
  <si>
    <t>к обоснованию №</t>
  </si>
  <si>
    <t>шт.</t>
  </si>
  <si>
    <t>Приобретение компрессорного масла KIXX GS Compressor S46 в канистрах по 20 литров каждая (5 шт.) - общим объёмом 100 литров - для планового технического обслуживания компрессора Atlas Copсo G 200 VSD-10 сер. № WUX 456587.</t>
  </si>
  <si>
    <t xml:space="preserve">Выполнение работ по плановому техническому обслуживанию компрессора Atlas Copсo G 200 VSD-10 сер. № WUX 456587: - проверка показаний регулятора и текущих параметров работы компрессора
- сброс счётчиков сервисных часов
- проверка электрических соединений эл. шкафа компрессора, протяжка
- проверка установки реле и автомата выключателя
- проверка на утечки (воздух, масло, вода)
- проверка затяжки трубопроводов
- проверка уровня масла
- проверка работы предохранительного клапана
- проверка работы поплавкового дренажного клапана
- проверка работы разгрузочного клапана
- проверка состояния охладителя, очистка
- проверка работоспособности вентилятора электрического шкафа
- проведение SPM измерения вибрации подшипников
- проверка основных вентиляторов охлаждения, очистка
- замена воздушных фильтров
- замена масляных фильтров
- замена элемента маслосепаратора
- замена компрессорного масла
- замена термостатического клапана
- переборка клапана минимального давления
- переборка обратного клапана
- переборка маслозапорного клапана
- смазка подшипников электродвигателя
- ввод данных о проведении следующего ТО
- составление отчета о сервисном обслуживании
</t>
  </si>
  <si>
    <t>Приобретение материалов для планового технического обслуживания компрессора Atlas Copсo G 200 VSD-10 сер. № WUX 456587:                                                    Набор «ТО 8000»:
- воздушные фильтры
- масляные фильтры
- элемент маслосепаратора
- набор для замены термостатического клапана
- набор для переборки дренажного клапана
- набор для переборки клапана минимального давления
- набор для переборки обратного клапана
- набор для переборки маслозапорного клапана
- смазка подшипников электродвигателя (200г).</t>
  </si>
  <si>
    <t xml:space="preserve">Приобретение материалов для планового технического обслуживания осушителя Atlas Copco FX 18 ӀӀ A сер. № СОХ 803664: набор для переборки дренажного клапана. </t>
  </si>
  <si>
    <t>Выполнение работ по плановому техническому обслуживанию магистрального фильтра Atlas Copco DD 550+ сер. № 2005991: замена картриджа магистрального фильтра.</t>
  </si>
  <si>
    <t>Приобретение материалов для планового технического обслуживания магистрального фильтра Atlas Copco DD 550+ сер. № 2005991: набор магистрального фильтра DD 550+.</t>
  </si>
  <si>
    <t xml:space="preserve">Выполнение работ по плановому техническому обслуживанию магистрального фильтра Atlas Copco PD 550+ сер. № 2009249: замена картриджа магистрального фильтра.  </t>
  </si>
  <si>
    <t xml:space="preserve">Приобретение материалов для планового технического обслуживания  магистрального фильтра Atlas Copco PD 550+ сер. № 2009249: набор магистрального фильтра PD 550+.  </t>
  </si>
  <si>
    <t xml:space="preserve"> 2/101 от 01.02.2023</t>
  </si>
  <si>
    <t xml:space="preserve">Выполнение работ по плановому техническому обслуживанию осушителя Atlas Copco FX 18 ӀӀ A сер. № СОХ 803664:                                                     - проверка сервисных параметров
- проверка функционирования блока управления (при наличии)
- проверка надежности электрических соединений, протяжка
- проверка затяжки трубопроводов
- проверка на утечки (воздух, масло, вода, хладагент)
- проверка работы охладителей (воздух/хладагент), очистка
- проверка входного вентиляционного короба, очистка
- проверка функционирования вентилятора охладителя (воздух/хладагент)
- переборка дренажного клапана
- составление отчета о сервисном обслуживании.
</t>
  </si>
  <si>
    <t>Наименование закупки: техническое обслуживание компрессора Atlas Copсo G 200</t>
  </si>
  <si>
    <t>Информация о запросах ценовых предложений (коммерческих предложений) от 28.02.2022 № 809/3781 в адрес различных поставщиков (пяти)</t>
  </si>
  <si>
    <t>КП № Б-97-22-2 от 15.08.2022</t>
  </si>
  <si>
    <t>КП от 17.08.2022</t>
  </si>
  <si>
    <t>Расчет НМЦ № 2/101 от 01.02.2023: значение  с учетом коэффициента вариации из представленных источников ценовой информации</t>
  </si>
  <si>
    <t>Дата подготовки обоснования НМЦ: 01.02.2023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</si>
</sst>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1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3" fillId="0" borderId="0" xfId="0" applyNumberFormat="1" applyFont="1"/>
    <xf numFmtId="0" fontId="13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180975</xdr:colOff>
      <xdr:row>42</xdr:row>
      <xdr:rowOff>57150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57775" cy="805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40"/>
  <sheetViews>
    <sheetView topLeftCell="A4" zoomScaleNormal="100" workbookViewId="0">
      <selection activeCell="G35" sqref="G35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49" t="s">
        <v>4</v>
      </c>
      <c r="G1" s="49"/>
      <c r="H1" s="49"/>
      <c r="I1" s="49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49" t="s">
        <v>5</v>
      </c>
      <c r="G2" s="49"/>
      <c r="H2" s="49"/>
      <c r="I2" s="49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49" t="s">
        <v>6</v>
      </c>
      <c r="G3" s="49"/>
      <c r="H3" s="49"/>
      <c r="I3" s="49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49" t="s">
        <v>7</v>
      </c>
      <c r="G4" s="49"/>
      <c r="H4" s="49"/>
      <c r="I4" s="49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49" t="s">
        <v>8</v>
      </c>
      <c r="G5" s="49"/>
      <c r="H5" s="49"/>
      <c r="I5" s="49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50" t="s">
        <v>9</v>
      </c>
      <c r="G6" s="50"/>
      <c r="H6" s="50"/>
      <c r="I6" s="50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50" t="s">
        <v>10</v>
      </c>
      <c r="G7" s="50"/>
      <c r="H7" s="50"/>
      <c r="I7" s="50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51" t="s">
        <v>11</v>
      </c>
      <c r="C9" s="51"/>
      <c r="D9" s="51"/>
      <c r="E9" s="51"/>
      <c r="F9" s="51"/>
      <c r="G9" s="51"/>
      <c r="H9" s="51"/>
      <c r="I9" s="51"/>
      <c r="J9" s="2"/>
      <c r="K9" s="2"/>
      <c r="L9" s="2"/>
      <c r="M9" s="2"/>
      <c r="N9" s="2"/>
    </row>
    <row r="10" spans="2:14" ht="42" customHeight="1" x14ac:dyDescent="0.3">
      <c r="B10" s="52" t="s">
        <v>12</v>
      </c>
      <c r="C10" s="52"/>
      <c r="D10" s="52"/>
      <c r="E10" s="52"/>
      <c r="F10" s="52"/>
      <c r="G10" s="52"/>
      <c r="H10" s="52"/>
      <c r="I10" s="52"/>
      <c r="J10" s="2"/>
      <c r="K10" s="2"/>
      <c r="L10" s="2"/>
      <c r="M10" s="2"/>
      <c r="N10" s="2"/>
    </row>
    <row r="11" spans="2:14" ht="38.25" customHeight="1" x14ac:dyDescent="0.3">
      <c r="B11" s="53" t="s">
        <v>42</v>
      </c>
      <c r="C11" s="54"/>
      <c r="D11" s="54"/>
      <c r="E11" s="54"/>
      <c r="F11" s="54"/>
      <c r="G11" s="54"/>
      <c r="H11" s="54"/>
      <c r="I11" s="55"/>
      <c r="J11" s="2"/>
      <c r="K11" s="2"/>
      <c r="L11" s="2"/>
      <c r="M11" s="2"/>
      <c r="N11" s="2"/>
    </row>
    <row r="12" spans="2:14" ht="37.5" customHeight="1" x14ac:dyDescent="0.3">
      <c r="B12" s="53" t="s">
        <v>13</v>
      </c>
      <c r="C12" s="54"/>
      <c r="D12" s="54"/>
      <c r="E12" s="54"/>
      <c r="F12" s="54"/>
      <c r="G12" s="54"/>
      <c r="H12" s="54"/>
      <c r="I12" s="55"/>
      <c r="J12" s="2"/>
      <c r="K12" s="2"/>
      <c r="L12" s="2"/>
      <c r="M12" s="2"/>
      <c r="N12" s="2"/>
    </row>
    <row r="13" spans="2:14" ht="36.75" customHeight="1" x14ac:dyDescent="0.3">
      <c r="B13" s="53" t="s">
        <v>14</v>
      </c>
      <c r="C13" s="54"/>
      <c r="D13" s="54"/>
      <c r="E13" s="54"/>
      <c r="F13" s="54"/>
      <c r="G13" s="54"/>
      <c r="H13" s="54"/>
      <c r="I13" s="55"/>
      <c r="J13" s="2"/>
      <c r="K13" s="2"/>
      <c r="L13" s="2"/>
      <c r="M13" s="2"/>
      <c r="N13" s="2"/>
    </row>
    <row r="14" spans="2:14" ht="18.75" customHeight="1" x14ac:dyDescent="0.3">
      <c r="B14" s="56" t="s">
        <v>15</v>
      </c>
      <c r="C14" s="56"/>
      <c r="D14" s="56"/>
      <c r="E14" s="56"/>
      <c r="F14" s="56"/>
      <c r="G14" s="56"/>
      <c r="H14" s="56"/>
      <c r="I14" s="56"/>
      <c r="J14" s="2"/>
      <c r="K14" s="2"/>
      <c r="L14" s="2"/>
      <c r="M14" s="2"/>
      <c r="N14" s="2"/>
    </row>
    <row r="15" spans="2:14" ht="41.25" customHeight="1" x14ac:dyDescent="0.3">
      <c r="B15" s="46" t="s">
        <v>43</v>
      </c>
      <c r="C15" s="47"/>
      <c r="D15" s="47"/>
      <c r="E15" s="47"/>
      <c r="F15" s="47"/>
      <c r="G15" s="47"/>
      <c r="H15" s="47"/>
      <c r="I15" s="48"/>
      <c r="J15" s="2"/>
      <c r="K15" s="2"/>
      <c r="L15" s="2"/>
      <c r="M15" s="2"/>
      <c r="N15" s="2"/>
    </row>
    <row r="16" spans="2:14" ht="19.5" customHeight="1" x14ac:dyDescent="0.3">
      <c r="B16" s="28" t="s">
        <v>16</v>
      </c>
      <c r="C16" s="29"/>
      <c r="D16" s="29"/>
      <c r="E16" s="29"/>
      <c r="F16" s="29"/>
      <c r="G16" s="29"/>
      <c r="H16" s="29"/>
      <c r="I16" s="30"/>
      <c r="J16" s="2"/>
      <c r="K16" s="2"/>
      <c r="L16" s="2"/>
      <c r="M16" s="2"/>
      <c r="N16" s="2"/>
    </row>
    <row r="17" spans="2:14" s="1" customFormat="1" ht="23.25" customHeight="1" x14ac:dyDescent="0.3">
      <c r="B17" s="16" t="s">
        <v>17</v>
      </c>
      <c r="C17" s="26">
        <v>979870</v>
      </c>
      <c r="D17" s="25" t="s">
        <v>18</v>
      </c>
      <c r="E17" s="31" t="s">
        <v>44</v>
      </c>
      <c r="F17" s="31"/>
      <c r="G17" s="31"/>
      <c r="H17" s="31"/>
      <c r="I17" s="32"/>
      <c r="J17" s="17"/>
      <c r="K17" s="17"/>
      <c r="L17" s="17"/>
      <c r="M17" s="17"/>
      <c r="N17" s="17"/>
    </row>
    <row r="18" spans="2:14" s="1" customFormat="1" ht="23.25" customHeight="1" x14ac:dyDescent="0.3">
      <c r="B18" s="22" t="s">
        <v>26</v>
      </c>
      <c r="C18" s="27">
        <v>1026420</v>
      </c>
      <c r="D18" s="25" t="s">
        <v>18</v>
      </c>
      <c r="E18" s="33" t="s">
        <v>45</v>
      </c>
      <c r="F18" s="33"/>
      <c r="G18" s="33"/>
      <c r="H18" s="33"/>
      <c r="I18" s="34"/>
      <c r="J18" s="17"/>
      <c r="K18" s="17"/>
      <c r="L18" s="17"/>
      <c r="M18" s="17"/>
      <c r="N18" s="17"/>
    </row>
    <row r="19" spans="2:14" s="1" customFormat="1" ht="23.25" customHeight="1" x14ac:dyDescent="0.3">
      <c r="B19" s="22" t="s">
        <v>27</v>
      </c>
      <c r="C19" s="27">
        <v>1031000</v>
      </c>
      <c r="D19" s="25" t="s">
        <v>18</v>
      </c>
      <c r="E19" s="33" t="s">
        <v>45</v>
      </c>
      <c r="F19" s="33"/>
      <c r="G19" s="33"/>
      <c r="H19" s="33"/>
      <c r="I19" s="34"/>
      <c r="J19" s="17"/>
      <c r="K19" s="17"/>
      <c r="L19" s="17"/>
      <c r="M19" s="17"/>
      <c r="N19" s="17"/>
    </row>
    <row r="20" spans="2:14" s="1" customFormat="1" ht="23.25" hidden="1" customHeight="1" x14ac:dyDescent="0.3">
      <c r="B20" s="22" t="s">
        <v>28</v>
      </c>
      <c r="C20" s="23"/>
      <c r="D20" s="25" t="s">
        <v>18</v>
      </c>
      <c r="E20" s="35" t="s">
        <v>29</v>
      </c>
      <c r="F20" s="35"/>
      <c r="G20" s="35"/>
      <c r="H20" s="35"/>
      <c r="I20" s="36"/>
      <c r="J20" s="17"/>
      <c r="K20" s="17"/>
      <c r="L20" s="17"/>
      <c r="M20" s="17"/>
      <c r="N20" s="17"/>
    </row>
    <row r="21" spans="2:14" s="1" customFormat="1" ht="23.25" hidden="1" customHeight="1" x14ac:dyDescent="0.3">
      <c r="B21" s="22" t="s">
        <v>25</v>
      </c>
      <c r="C21" s="23"/>
      <c r="D21" s="25" t="s">
        <v>18</v>
      </c>
      <c r="E21" s="35" t="s">
        <v>29</v>
      </c>
      <c r="F21" s="35"/>
      <c r="G21" s="35"/>
      <c r="H21" s="35"/>
      <c r="I21" s="36"/>
      <c r="J21" s="17"/>
      <c r="K21" s="17"/>
      <c r="L21" s="17"/>
      <c r="M21" s="17"/>
      <c r="N21" s="17"/>
    </row>
    <row r="22" spans="2:14" s="1" customFormat="1" ht="37.5" customHeight="1" x14ac:dyDescent="0.3">
      <c r="B22" s="37" t="s">
        <v>46</v>
      </c>
      <c r="C22" s="38"/>
      <c r="D22" s="38"/>
      <c r="E22" s="38"/>
      <c r="F22" s="38"/>
      <c r="G22" s="38"/>
      <c r="H22" s="38"/>
      <c r="I22" s="39"/>
      <c r="J22" s="17"/>
      <c r="K22" s="17"/>
      <c r="L22" s="17"/>
      <c r="M22" s="17"/>
      <c r="N22" s="17"/>
    </row>
    <row r="23" spans="2:14" s="1" customFormat="1" ht="21" customHeight="1" x14ac:dyDescent="0.3">
      <c r="B23" s="37" t="s">
        <v>19</v>
      </c>
      <c r="C23" s="38"/>
      <c r="D23" s="38"/>
      <c r="E23" s="38"/>
      <c r="F23" s="38"/>
      <c r="G23" s="24">
        <v>1001546.6666666666</v>
      </c>
      <c r="H23" s="38" t="s">
        <v>23</v>
      </c>
      <c r="I23" s="39"/>
      <c r="J23" s="17"/>
      <c r="K23" s="17"/>
      <c r="L23" s="17"/>
      <c r="M23" s="17"/>
      <c r="N23" s="17"/>
    </row>
    <row r="24" spans="2:14" s="17" customFormat="1" ht="21" customHeight="1" x14ac:dyDescent="0.3">
      <c r="B24" s="40" t="s">
        <v>20</v>
      </c>
      <c r="C24" s="41"/>
      <c r="D24" s="41"/>
      <c r="E24" s="41"/>
      <c r="F24" s="41"/>
      <c r="G24" s="41"/>
      <c r="H24" s="41"/>
      <c r="I24" s="42"/>
    </row>
    <row r="25" spans="2:14" s="1" customFormat="1" ht="18.75" x14ac:dyDescent="0.3">
      <c r="B25" s="43" t="s">
        <v>47</v>
      </c>
      <c r="C25" s="44"/>
      <c r="D25" s="44"/>
      <c r="E25" s="44"/>
      <c r="F25" s="44"/>
      <c r="G25" s="44"/>
      <c r="H25" s="44"/>
      <c r="I25" s="45"/>
      <c r="J25" s="17"/>
      <c r="K25" s="17"/>
      <c r="L25" s="17"/>
      <c r="M25" s="17"/>
      <c r="N25" s="17"/>
    </row>
    <row r="26" spans="2:14" ht="18.75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18.75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2:14" ht="18.75" x14ac:dyDescent="0.3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2:14" ht="18.75" x14ac:dyDescent="0.3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2:14" ht="18.75" x14ac:dyDescent="0.3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8.75" x14ac:dyDescent="0.3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.75" x14ac:dyDescent="0.3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.75" x14ac:dyDescent="0.3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.75" x14ac:dyDescent="0.3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2:14" ht="18.75" x14ac:dyDescent="0.3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2:14" ht="18.75" x14ac:dyDescent="0.3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18.75" x14ac:dyDescent="0.3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5" x14ac:dyDescent="0.25"/>
  </sheetData>
  <mergeCells count="25"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E18:I18"/>
    <mergeCell ref="E20:I20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9"/>
  <sheetViews>
    <sheetView topLeftCell="A16" zoomScaleNormal="100" workbookViewId="0">
      <selection activeCell="E10" sqref="E10"/>
    </sheetView>
  </sheetViews>
  <sheetFormatPr defaultRowHeight="33.75" customHeight="1" x14ac:dyDescent="0.25"/>
  <cols>
    <col min="1" max="1" width="4.140625" customWidth="1"/>
    <col min="2" max="2" width="69.28515625" customWidth="1"/>
    <col min="3" max="3" width="33.7109375" hidden="1" customWidth="1"/>
    <col min="4" max="6" width="20.7109375" customWidth="1"/>
    <col min="7" max="7" width="21.28515625" customWidth="1"/>
    <col min="8" max="8" width="15.42578125" style="21" customWidth="1"/>
    <col min="9" max="9" width="15.140625" bestFit="1" customWidth="1"/>
  </cols>
  <sheetData>
    <row r="2" spans="1:9" ht="18.75" x14ac:dyDescent="0.3">
      <c r="A2" s="57" t="s">
        <v>3</v>
      </c>
      <c r="B2" s="57"/>
      <c r="C2" s="57"/>
      <c r="D2" s="57"/>
      <c r="E2" s="57"/>
      <c r="F2" s="57"/>
      <c r="G2" s="6"/>
      <c r="H2" s="18"/>
      <c r="I2" s="6"/>
    </row>
    <row r="3" spans="1:9" ht="18.75" x14ac:dyDescent="0.3">
      <c r="A3" s="69" t="s">
        <v>30</v>
      </c>
      <c r="B3" s="69"/>
      <c r="C3" s="69"/>
      <c r="D3" s="69"/>
      <c r="E3" s="70" t="s">
        <v>40</v>
      </c>
      <c r="F3" s="70"/>
      <c r="G3" s="6"/>
      <c r="H3" s="18"/>
      <c r="I3" s="6"/>
    </row>
    <row r="6" spans="1:9" ht="19.5" thickBot="1" x14ac:dyDescent="0.35">
      <c r="A6" s="6"/>
      <c r="B6" s="6"/>
      <c r="C6" s="6"/>
      <c r="D6" s="6"/>
      <c r="E6" s="6"/>
      <c r="F6" s="7"/>
      <c r="G6" s="6"/>
      <c r="H6" s="18"/>
      <c r="I6" s="6"/>
    </row>
    <row r="7" spans="1:9" ht="18.75" x14ac:dyDescent="0.3">
      <c r="A7" s="58" t="s">
        <v>1</v>
      </c>
      <c r="B7" s="61" t="s">
        <v>21</v>
      </c>
      <c r="C7" s="63" t="s">
        <v>22</v>
      </c>
      <c r="D7" s="63" t="s">
        <v>2</v>
      </c>
      <c r="E7" s="61" t="s">
        <v>0</v>
      </c>
      <c r="F7" s="66" t="s">
        <v>24</v>
      </c>
      <c r="G7" s="6"/>
      <c r="H7" s="18"/>
      <c r="I7" s="6"/>
    </row>
    <row r="8" spans="1:9" ht="18.75" x14ac:dyDescent="0.3">
      <c r="A8" s="59"/>
      <c r="B8" s="62"/>
      <c r="C8" s="64"/>
      <c r="D8" s="64"/>
      <c r="E8" s="62"/>
      <c r="F8" s="67"/>
      <c r="G8" s="6"/>
      <c r="H8" s="18"/>
      <c r="I8" s="6"/>
    </row>
    <row r="9" spans="1:9" ht="65.25" customHeight="1" x14ac:dyDescent="0.3">
      <c r="A9" s="60"/>
      <c r="B9" s="62"/>
      <c r="C9" s="65"/>
      <c r="D9" s="65"/>
      <c r="E9" s="62"/>
      <c r="F9" s="68"/>
      <c r="G9" s="6"/>
      <c r="H9" s="18"/>
      <c r="I9" s="6"/>
    </row>
    <row r="10" spans="1:9" ht="409.5" customHeight="1" x14ac:dyDescent="0.3">
      <c r="A10" s="14">
        <v>1</v>
      </c>
      <c r="B10" s="11" t="s">
        <v>33</v>
      </c>
      <c r="C10" s="12"/>
      <c r="D10" s="10" t="s">
        <v>31</v>
      </c>
      <c r="E10" s="13">
        <v>1</v>
      </c>
      <c r="F10" s="15">
        <v>58000</v>
      </c>
      <c r="G10" s="8"/>
      <c r="H10" s="19">
        <f>E10*F10</f>
        <v>58000</v>
      </c>
      <c r="I10" s="9"/>
    </row>
    <row r="11" spans="1:9" ht="231" customHeight="1" x14ac:dyDescent="0.3">
      <c r="A11" s="14">
        <v>2</v>
      </c>
      <c r="B11" s="11" t="s">
        <v>34</v>
      </c>
      <c r="C11" s="12"/>
      <c r="D11" s="10" t="s">
        <v>31</v>
      </c>
      <c r="E11" s="13">
        <v>1</v>
      </c>
      <c r="F11" s="15">
        <v>719530</v>
      </c>
      <c r="G11" s="6"/>
      <c r="H11" s="19">
        <f t="shared" ref="H11:H18" si="0">E11*F11</f>
        <v>719530</v>
      </c>
    </row>
    <row r="12" spans="1:9" ht="129" customHeight="1" x14ac:dyDescent="0.25">
      <c r="A12" s="14">
        <v>3</v>
      </c>
      <c r="B12" s="11" t="s">
        <v>32</v>
      </c>
      <c r="C12" s="12"/>
      <c r="D12" s="10" t="s">
        <v>31</v>
      </c>
      <c r="E12" s="13">
        <v>5</v>
      </c>
      <c r="F12" s="15">
        <v>10963.333333333334</v>
      </c>
      <c r="H12" s="19">
        <f t="shared" si="0"/>
        <v>54816.666666666672</v>
      </c>
    </row>
    <row r="13" spans="1:9" ht="222" customHeight="1" x14ac:dyDescent="0.25">
      <c r="A13" s="14">
        <v>4</v>
      </c>
      <c r="B13" s="11" t="s">
        <v>41</v>
      </c>
      <c r="C13" s="12"/>
      <c r="D13" s="10" t="s">
        <v>31</v>
      </c>
      <c r="E13" s="13">
        <v>1</v>
      </c>
      <c r="F13" s="15">
        <v>4000</v>
      </c>
      <c r="H13" s="19">
        <f t="shared" si="0"/>
        <v>4000</v>
      </c>
    </row>
    <row r="14" spans="1:9" ht="90.75" customHeight="1" x14ac:dyDescent="0.25">
      <c r="A14" s="14">
        <v>5</v>
      </c>
      <c r="B14" s="11" t="s">
        <v>35</v>
      </c>
      <c r="C14" s="12"/>
      <c r="D14" s="10" t="s">
        <v>31</v>
      </c>
      <c r="E14" s="13">
        <v>1</v>
      </c>
      <c r="F14" s="15">
        <v>8800</v>
      </c>
      <c r="H14" s="19">
        <f t="shared" si="0"/>
        <v>8800</v>
      </c>
    </row>
    <row r="15" spans="1:9" ht="84" customHeight="1" x14ac:dyDescent="0.25">
      <c r="A15" s="14">
        <v>6</v>
      </c>
      <c r="B15" s="11" t="s">
        <v>36</v>
      </c>
      <c r="C15" s="12"/>
      <c r="D15" s="10" t="s">
        <v>31</v>
      </c>
      <c r="E15" s="13">
        <v>1</v>
      </c>
      <c r="F15" s="15">
        <v>500</v>
      </c>
      <c r="H15" s="19">
        <f t="shared" si="0"/>
        <v>500</v>
      </c>
    </row>
    <row r="16" spans="1:9" ht="92.25" customHeight="1" x14ac:dyDescent="0.25">
      <c r="A16" s="14">
        <v>7</v>
      </c>
      <c r="B16" s="11" t="s">
        <v>37</v>
      </c>
      <c r="C16" s="12"/>
      <c r="D16" s="10" t="s">
        <v>31</v>
      </c>
      <c r="E16" s="13">
        <v>1</v>
      </c>
      <c r="F16" s="15">
        <v>77573.333333333328</v>
      </c>
      <c r="H16" s="19">
        <f t="shared" si="0"/>
        <v>77573.333333333328</v>
      </c>
    </row>
    <row r="17" spans="1:8" ht="78" customHeight="1" x14ac:dyDescent="0.25">
      <c r="A17" s="14">
        <v>8</v>
      </c>
      <c r="B17" s="11" t="s">
        <v>38</v>
      </c>
      <c r="C17" s="12"/>
      <c r="D17" s="10" t="s">
        <v>31</v>
      </c>
      <c r="E17" s="13">
        <v>1</v>
      </c>
      <c r="F17" s="15">
        <v>500</v>
      </c>
      <c r="H17" s="19">
        <f t="shared" si="0"/>
        <v>500</v>
      </c>
    </row>
    <row r="18" spans="1:8" ht="111" customHeight="1" x14ac:dyDescent="0.25">
      <c r="A18" s="14">
        <v>9</v>
      </c>
      <c r="B18" s="11" t="s">
        <v>39</v>
      </c>
      <c r="C18" s="12"/>
      <c r="D18" s="10" t="s">
        <v>31</v>
      </c>
      <c r="E18" s="13">
        <v>1</v>
      </c>
      <c r="F18" s="15">
        <v>77826.666666666672</v>
      </c>
      <c r="H18" s="19">
        <f t="shared" si="0"/>
        <v>77826.666666666672</v>
      </c>
    </row>
    <row r="19" spans="1:8" ht="33.75" customHeight="1" x14ac:dyDescent="0.25">
      <c r="H19" s="20">
        <f>SUM(H10:H18)</f>
        <v>1001546.6666666666</v>
      </c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2023-02-01T09:47:39Z</dcterms:modified>
</cp:coreProperties>
</file>