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 tabRatio="865" activeTab="1"/>
  </bookViews>
  <sheets>
    <sheet name="Обоснование в excel" sheetId="47" r:id="rId1"/>
    <sheet name="Обоснование -скан" sheetId="48" r:id="rId2"/>
    <sheet name="Приложение 1" sheetId="49" r:id="rId3"/>
  </sheets>
  <definedNames>
    <definedName name="_xlnm.Print_Area" localSheetId="0">'Обоснование в excel'!$A$1:$H$46</definedName>
    <definedName name="_xlnm.Print_Area" localSheetId="2">'Приложение 1'!$A$1:$F$58</definedName>
  </definedNames>
  <calcPr calcId="162913"/>
</workbook>
</file>

<file path=xl/calcChain.xml><?xml version="1.0" encoding="utf-8"?>
<calcChain xmlns="http://schemas.openxmlformats.org/spreadsheetml/2006/main">
  <c r="H39" i="49" l="1"/>
  <c r="H38" i="49"/>
  <c r="H37" i="49"/>
  <c r="H36" i="49"/>
  <c r="H35" i="49"/>
  <c r="H34" i="49"/>
  <c r="H33" i="49"/>
  <c r="H32" i="49"/>
  <c r="H31" i="49"/>
  <c r="H30" i="49"/>
  <c r="H29" i="49"/>
  <c r="H28" i="49"/>
  <c r="H27" i="49"/>
  <c r="H26" i="49"/>
  <c r="H44" i="49"/>
  <c r="H43" i="49"/>
  <c r="H42" i="49"/>
  <c r="H41" i="49"/>
  <c r="H40" i="49"/>
  <c r="H25" i="49"/>
  <c r="H24" i="49"/>
  <c r="H23" i="49"/>
  <c r="H22" i="49"/>
  <c r="H21" i="49"/>
  <c r="H45" i="49" l="1"/>
  <c r="H20" i="49"/>
  <c r="H19" i="49"/>
  <c r="H18" i="49"/>
  <c r="H17" i="49"/>
  <c r="H16" i="49"/>
  <c r="H15" i="49"/>
  <c r="H14" i="49"/>
  <c r="H13" i="49"/>
  <c r="H12" i="49"/>
  <c r="H11" i="49"/>
  <c r="H10" i="49"/>
  <c r="H46" i="49" l="1"/>
</calcChain>
</file>

<file path=xl/sharedStrings.xml><?xml version="1.0" encoding="utf-8"?>
<sst xmlns="http://schemas.openxmlformats.org/spreadsheetml/2006/main" count="137" uniqueCount="88">
  <si>
    <t xml:space="preserve">к Решению о начальной </t>
  </si>
  <si>
    <t xml:space="preserve">(максимальной) цене договора, </t>
  </si>
  <si>
    <t>(договора, лота) / цене контракта</t>
  </si>
  <si>
    <t>(договора), заключаемого с</t>
  </si>
  <si>
    <t>единственным поставщиком</t>
  </si>
  <si>
    <t>(подрядчиком, исполнителем)</t>
  </si>
  <si>
    <t>ОБОСНОВАНИЕ</t>
  </si>
  <si>
    <t>по начальной максимальной цене контракта (договора, лота) (НМЦ) / цене контракта (договора), заключаемого с единственным поставщиком</t>
  </si>
  <si>
    <t>Срок поставки (выполнения работ, оказания услуг): в соответствии с условиями договора.</t>
  </si>
  <si>
    <t xml:space="preserve">Информация о ценовых предложениях                                                                                              </t>
  </si>
  <si>
    <t xml:space="preserve">1. </t>
  </si>
  <si>
    <t>включая все налоги, сборы и обязательные платежи</t>
  </si>
  <si>
    <t xml:space="preserve">ПРИЛОЖЕНИЕ </t>
  </si>
  <si>
    <t xml:space="preserve">НМЦ (договора) устанавливается в размере: </t>
  </si>
  <si>
    <t xml:space="preserve">Работник подразделения, ответственного за </t>
  </si>
  <si>
    <t xml:space="preserve">проверку расчета НМЦ  </t>
  </si>
  <si>
    <t xml:space="preserve">Главный специалист                                    </t>
  </si>
  <si>
    <t>____________Л. П. Тимофеева</t>
  </si>
  <si>
    <t>(доджность)</t>
  </si>
  <si>
    <t>(подпись/расшифровка подписи)</t>
  </si>
  <si>
    <t xml:space="preserve">     И.о. Руководителя подразделения,</t>
  </si>
  <si>
    <t xml:space="preserve">Руководитель подразделения, ответственного за </t>
  </si>
  <si>
    <t xml:space="preserve">И. о. начальника бюро контроля цен                                     </t>
  </si>
  <si>
    <t>____________Горшкова М.И.</t>
  </si>
  <si>
    <t xml:space="preserve">Начальник бюро контроля цен                                     </t>
  </si>
  <si>
    <t>____________Н. А. Сосновская</t>
  </si>
  <si>
    <t xml:space="preserve">Исп: Тимофеева Л. П., тел: 77-36           </t>
  </si>
  <si>
    <t>руб.</t>
  </si>
  <si>
    <t>(должность)</t>
  </si>
  <si>
    <t>Расчет НМЦ                                                                                                                             
1. В соответствии с пунктом 6.5 Положения о закупке товаров, работ, услуг Государственной корпорации по космической деятельности «Роскосмос» - запрос котировок.</t>
  </si>
  <si>
    <t>Приложение №1</t>
  </si>
  <si>
    <t>№</t>
  </si>
  <si>
    <t>Наименование продукции</t>
  </si>
  <si>
    <t xml:space="preserve">Эквивалент
допускается (указывается наименование эквивалента) /
не допускается
</t>
  </si>
  <si>
    <t>Ед.изм.</t>
  </si>
  <si>
    <t>Кол-во</t>
  </si>
  <si>
    <t>Цена, руб.,                включая все налоги, сборы и обязательные платежи</t>
  </si>
  <si>
    <t xml:space="preserve">                     (подпись/расшифровка подписи)</t>
  </si>
  <si>
    <t xml:space="preserve">Начальник бюро контроля цен                              </t>
  </si>
  <si>
    <t>_____________Н. А. Сосновская</t>
  </si>
  <si>
    <t>Используемый метод определения НМЦ: метод сопоставимых рыночных цен (анализ рынка)                                                                                                                                                     В соответствии с п.6.6 Методики определения и обоснования НМЦ, утвержденной приказом Госкорпорации «Роскосмос» от 31.10.2019 №357 (в ред. от 24.09.2021), инициатором закупки НМЦ определена на основании имеющегося объема ценовой информации.
Правильность определения и обоснования НМЦ проверена на основании представленных инициатором закупки договорных материалов (в том числе, служебной записки №780/3092 от 23.03.2023).</t>
  </si>
  <si>
    <t xml:space="preserve">Информация о запросах ценовых предложений (коммерческих предложений)                           Запрос №780/8396 от 26.04.2023 в адрес различных поставщиков (пяти)          </t>
  </si>
  <si>
    <t>Дата подготовки обоснования НМЦ: 22.06.2023                                                                                                       Номер по реестру отдела 908: № 2/595</t>
  </si>
  <si>
    <t>Наименование закупки:  поставка химической продукции</t>
  </si>
  <si>
    <t xml:space="preserve">         По результатам изучения конкурентной среды и анализа представленных договорных материалов НМЦ на поставку химической продукции определена в Приложении №1.</t>
  </si>
  <si>
    <r>
      <rPr>
        <sz val="14"/>
        <rFont val="Times New Roman"/>
        <family val="1"/>
        <charset val="204"/>
      </rPr>
      <t xml:space="preserve">2. На основании представленных инициатором закупки договорных материалов:
• Договор;                                                                                                                                               • Служебная записка - пояснительная №780/3092 от 23.03.2023;
• Служебная записка №742/337 от 02.03.2023 о потребности;        </t>
    </r>
    <r>
      <rPr>
        <sz val="14"/>
        <color rgb="FFC00000"/>
        <rFont val="Times New Roman"/>
        <family val="1"/>
        <charset val="204"/>
      </rPr>
      <t xml:space="preserve">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• Счет на оплату №457 от 26.04.2023; </t>
    </r>
    <r>
      <rPr>
        <sz val="14"/>
        <color rgb="FFC00000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4"/>
        <rFont val="Times New Roman"/>
        <family val="1"/>
        <charset val="204"/>
      </rPr>
      <t>• Техническое задание с приложением №1, технологические инструкции, технические условия.</t>
    </r>
  </si>
  <si>
    <t xml:space="preserve">         Инициатором закупки представлен договор на  поставку химической продукции №780/юр689 от 18.04.2023 года. Цены на химические материалы не превышают 5% от стоимости аналогичных материалов предыдущей закупки. 
</t>
  </si>
  <si>
    <t xml:space="preserve">и изучения конъюнктуры рынка отделом 908 выявлено следующее:
         Инициатором закупки были направлены 5(пять) запросов потенциальным поставщикам продукции на ценовые (коммерческие) предложения. Получен счет на оплату №457 от 26.04.2023 на сумму 6 018 030,00 руб. с НДС. На остальные запросы получены отказы в предоставлении коммерческих предложений. 
</t>
  </si>
  <si>
    <t>Очиститель ПлатаМет 601 ТУ 2610-053-20809146-2008</t>
  </si>
  <si>
    <t>Микротравитель ПлатаМет 602ТУ 2620-054-20809146-2008</t>
  </si>
  <si>
    <t xml:space="preserve">Микротравитель ПлатаМет 603
ТУ 2620-055-20809146-2008
</t>
  </si>
  <si>
    <t>Добавка БОС  ТУ 2480-005-20809146-2008</t>
  </si>
  <si>
    <t>Добавка Оксилол ТУ 20.59.59-186-20809146-2017</t>
  </si>
  <si>
    <t>Кондиционер ПМ 302 ТУ 2480-038-20809146-2008</t>
  </si>
  <si>
    <t>Предметаллизация  ПМ 303 ТУ 2610-039-20809146-2008</t>
  </si>
  <si>
    <t>Активация ПМ 304 АПр (основа)  ТУ 2610-040-20809146-2008</t>
  </si>
  <si>
    <t>Активация ПМ 304 А (основа-коррекция уровня) ТУ 2610-040-20809146-2008</t>
  </si>
  <si>
    <t>Ускоритель ПМ 305 А ТУ 2620-042-20809146-2008</t>
  </si>
  <si>
    <t>Ускоритель ПМ 305 Б (раствор щелочи)  ТУ 2610-043-20809146-2008</t>
  </si>
  <si>
    <t>Ускоритель ПМ 305 В (активный компонент) ТУ 2620-044-20809146-2008</t>
  </si>
  <si>
    <t>Кислотная очистка ХимНиз 1601 ТУ 20.59.59-191-20809146-2018</t>
  </si>
  <si>
    <t>ХимНиз 1603 (Основное вещество) ТУ 20.13.62-190-193-20809146-2018</t>
  </si>
  <si>
    <t>Добавка никельсодержащая ХимНиз А 1611  ТУ 20.13.41.130-195-20809146-2018</t>
  </si>
  <si>
    <t>Добавка (восстановитель) ХимНиз Б 1612 ТУ 20.13.41.110-196-20809146-2018</t>
  </si>
  <si>
    <t>Добавка (комплексон) ХимНиз В 1613 ТУ 20.14.32.290-197-20809146-2018</t>
  </si>
  <si>
    <t>Добавка ХимНиз Г 1614 ТУ 20.13.25.111-198-20809146-2018</t>
  </si>
  <si>
    <t>Базовый раствор для иммерсионного золочения ХимНиз 1621 ТУ 20.14.53.190-212-20809146-2019</t>
  </si>
  <si>
    <t>Добавка ХимНиз 1622 ТУ 20.14.53.190-213-20809146-2019</t>
  </si>
  <si>
    <t>Добавка ПлатаМет 614 А старт ТУ 2480-160-20809146-2015</t>
  </si>
  <si>
    <t>ПлатаМет 614 Б,В ТУ 2620-131-20809146-2013</t>
  </si>
  <si>
    <t>Очиститель УСАД-1101 ТУ 2610-114-20809146-2010</t>
  </si>
  <si>
    <t>Преварительная подготовка УСАД-1103 ТУ 2480-038-20809146-2008</t>
  </si>
  <si>
    <t>Концентрат УСАД-1104 Пр ТУ 2620-126-20809146-2013</t>
  </si>
  <si>
    <t>Ткань АУСФ ТУ 2160-025-20809146-2008</t>
  </si>
  <si>
    <t>Усилитель адгезии УСАД-1104 А ТУ 2620-124-20809146-2013</t>
  </si>
  <si>
    <t>Удаление металлорезиста ТОЛС-821 ТУ 2630-166-20809146-2015</t>
  </si>
  <si>
    <t>Удаление фоторезиста СНФ-725 ТУ 2600-144-20809146-2013</t>
  </si>
  <si>
    <t>Пеногаситель ЭЛПЕН-702 ТУ 2610-134-20809146-2013</t>
  </si>
  <si>
    <t>ММТП-1261 А ТУ 20.59.59-226-20809146-2020</t>
  </si>
  <si>
    <t>ММТП-1261 Б ТУ 20.59.59-227-20809146-2020</t>
  </si>
  <si>
    <t>Микротравление ММТП-1262 ТУ 2620-162-20809146-2014</t>
  </si>
  <si>
    <t>Микротравление ММТП-1263 ТУ 2620-163-20809146-2014</t>
  </si>
  <si>
    <t>Флюс ФПИК-02 ТУ 20.13.41.130-194-20809146-2018</t>
  </si>
  <si>
    <t>Флюс ФПГЛ-05 ТУ 20.13.41.130-195-20809146-2018</t>
  </si>
  <si>
    <t>л</t>
  </si>
  <si>
    <t>кг</t>
  </si>
  <si>
    <t>м</t>
  </si>
  <si>
    <t>к обоснованию № 2/595 от 22.06.2023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</si>
</sst>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\ _₽_-;\-* #,##0.00\ _₽_-;_-* &quot;-&quot;??\ _₽_-;_-@_-"/>
    <numFmt numFmtId="165" formatCode="#,##0.00000"/>
    <numFmt numFmtId="166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4"/>
      <color rgb="FFFF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" fillId="0" borderId="0"/>
    <xf numFmtId="0" fontId="1" fillId="0" borderId="0"/>
  </cellStyleXfs>
  <cellXfs count="78">
    <xf numFmtId="0" fontId="0" fillId="0" borderId="0" xfId="0"/>
    <xf numFmtId="0" fontId="6" fillId="0" borderId="0" xfId="0" applyFont="1"/>
    <xf numFmtId="0" fontId="4" fillId="0" borderId="0" xfId="0" applyFont="1"/>
    <xf numFmtId="0" fontId="8" fillId="0" borderId="0" xfId="0" applyFont="1" applyAlignment="1"/>
    <xf numFmtId="0" fontId="4" fillId="0" borderId="0" xfId="0" applyFont="1" applyAlignment="1"/>
    <xf numFmtId="0" fontId="7" fillId="0" borderId="0" xfId="0" applyFont="1"/>
    <xf numFmtId="0" fontId="9" fillId="0" borderId="0" xfId="0" applyFont="1"/>
    <xf numFmtId="0" fontId="10" fillId="0" borderId="0" xfId="0" applyFont="1"/>
    <xf numFmtId="0" fontId="4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7" fillId="2" borderId="9" xfId="0" applyFont="1" applyFill="1" applyBorder="1" applyAlignment="1">
      <alignment vertical="top" wrapText="1"/>
    </xf>
    <xf numFmtId="4" fontId="7" fillId="2" borderId="7" xfId="0" applyNumberFormat="1" applyFont="1" applyFill="1" applyBorder="1" applyAlignment="1">
      <alignment vertical="top" wrapText="1"/>
    </xf>
    <xf numFmtId="4" fontId="7" fillId="2" borderId="7" xfId="0" applyNumberFormat="1" applyFont="1" applyFill="1" applyBorder="1" applyAlignment="1">
      <alignment horizontal="center" vertical="top" wrapText="1"/>
    </xf>
    <xf numFmtId="0" fontId="4" fillId="0" borderId="0" xfId="0" applyFont="1" applyFill="1"/>
    <xf numFmtId="0" fontId="11" fillId="0" borderId="0" xfId="0" applyFont="1" applyFill="1"/>
    <xf numFmtId="165" fontId="4" fillId="0" borderId="0" xfId="0" applyNumberFormat="1" applyFont="1" applyFill="1" applyAlignment="1">
      <alignment horizontal="center"/>
    </xf>
    <xf numFmtId="0" fontId="13" fillId="0" borderId="14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center" vertical="center" wrapText="1"/>
    </xf>
    <xf numFmtId="4" fontId="13" fillId="0" borderId="20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Alignment="1">
      <alignment wrapText="1"/>
    </xf>
    <xf numFmtId="4" fontId="11" fillId="0" borderId="0" xfId="0" applyNumberFormat="1" applyFont="1" applyFill="1" applyAlignment="1">
      <alignment wrapText="1"/>
    </xf>
    <xf numFmtId="166" fontId="4" fillId="0" borderId="0" xfId="0" applyNumberFormat="1" applyFont="1" applyFill="1" applyAlignment="1"/>
    <xf numFmtId="4" fontId="13" fillId="0" borderId="0" xfId="0" applyNumberFormat="1" applyFont="1" applyAlignment="1">
      <alignment horizontal="center"/>
    </xf>
    <xf numFmtId="4" fontId="14" fillId="0" borderId="0" xfId="0" applyNumberFormat="1" applyFont="1"/>
    <xf numFmtId="0" fontId="13" fillId="0" borderId="0" xfId="0" applyFont="1"/>
    <xf numFmtId="1" fontId="13" fillId="0" borderId="0" xfId="0" applyNumberFormat="1" applyFont="1"/>
    <xf numFmtId="4" fontId="13" fillId="0" borderId="0" xfId="0" applyNumberFormat="1" applyFont="1"/>
    <xf numFmtId="4" fontId="13" fillId="2" borderId="0" xfId="0" applyNumberFormat="1" applyFont="1" applyFill="1"/>
    <xf numFmtId="0" fontId="11" fillId="0" borderId="0" xfId="0" applyFont="1" applyAlignment="1">
      <alignment horizontal="center"/>
    </xf>
    <xf numFmtId="165" fontId="0" fillId="0" borderId="0" xfId="0" applyNumberFormat="1"/>
    <xf numFmtId="0" fontId="14" fillId="0" borderId="0" xfId="0" applyFont="1"/>
    <xf numFmtId="0" fontId="15" fillId="0" borderId="0" xfId="0" applyFont="1" applyFill="1"/>
    <xf numFmtId="0" fontId="4" fillId="0" borderId="0" xfId="0" applyFont="1" applyAlignment="1">
      <alignment horizontal="center"/>
    </xf>
    <xf numFmtId="0" fontId="7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14" fontId="7" fillId="0" borderId="9" xfId="0" applyNumberFormat="1" applyFont="1" applyBorder="1" applyAlignment="1">
      <alignment horizontal="left" vertical="top" wrapText="1"/>
    </xf>
    <xf numFmtId="14" fontId="7" fillId="0" borderId="7" xfId="0" applyNumberFormat="1" applyFont="1" applyBorder="1" applyAlignment="1">
      <alignment horizontal="left" vertical="top" wrapText="1"/>
    </xf>
    <xf numFmtId="14" fontId="7" fillId="0" borderId="3" xfId="0" applyNumberFormat="1" applyFont="1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7" fillId="0" borderId="4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2" borderId="4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7" fillId="2" borderId="8" xfId="0" applyFont="1" applyFill="1" applyBorder="1" applyAlignment="1">
      <alignment vertical="top" wrapText="1"/>
    </xf>
    <xf numFmtId="0" fontId="7" fillId="2" borderId="7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8" fillId="0" borderId="0" xfId="0" applyFont="1" applyAlignment="1">
      <alignment horizontal="right"/>
    </xf>
    <xf numFmtId="4" fontId="11" fillId="2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/>
    </xf>
    <xf numFmtId="0" fontId="17" fillId="0" borderId="0" xfId="0" applyFont="1" applyFill="1" applyAlignment="1">
      <alignment horizontal="center" vertical="center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165" fontId="12" fillId="0" borderId="13" xfId="0" applyNumberFormat="1" applyFont="1" applyFill="1" applyBorder="1" applyAlignment="1">
      <alignment horizontal="center" vertical="center" wrapText="1"/>
    </xf>
    <xf numFmtId="165" fontId="12" fillId="0" borderId="16" xfId="0" applyNumberFormat="1" applyFont="1" applyFill="1" applyBorder="1" applyAlignment="1">
      <alignment horizontal="center" vertical="center" wrapText="1"/>
    </xf>
    <xf numFmtId="165" fontId="12" fillId="0" borderId="19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3"/>
    <cellStyle name="Обычный 2 2" xfId="4"/>
    <cellStyle name="Финансовый 2" xfId="1"/>
    <cellStyle name="Финансовый 3" xfId="2"/>
  </cellStyles>
  <dxfs count="0"/>
  <tableStyles count="0" defaultTableStyle="TableStyleMedium2" defaultPivotStyle="PivotStyleMedium9"/>
  <colors>
    <mruColors>
      <color rgb="FF99FFCC"/>
      <color rgb="FFCCFF66"/>
      <color rgb="FFFFFFCC"/>
      <color rgb="FFCCFF99"/>
      <color rgb="FFFFCC66"/>
      <color rgb="FFFFCC99"/>
      <color rgb="FFCC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409575</xdr:colOff>
      <xdr:row>41</xdr:row>
      <xdr:rowOff>85725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286375" cy="789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42</xdr:row>
      <xdr:rowOff>0</xdr:rowOff>
    </xdr:from>
    <xdr:to>
      <xdr:col>8</xdr:col>
      <xdr:colOff>447675</xdr:colOff>
      <xdr:row>68</xdr:row>
      <xdr:rowOff>66675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001000"/>
          <a:ext cx="5324475" cy="5019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47"/>
  <sheetViews>
    <sheetView view="pageBreakPreview" topLeftCell="A19" zoomScale="115" zoomScaleNormal="85" zoomScaleSheetLayoutView="115" workbookViewId="0">
      <selection activeCell="A21" sqref="A21:H21"/>
    </sheetView>
  </sheetViews>
  <sheetFormatPr defaultRowHeight="21" customHeight="1" x14ac:dyDescent="0.25"/>
  <cols>
    <col min="1" max="1" width="4" customWidth="1"/>
    <col min="2" max="2" width="15.140625" customWidth="1"/>
    <col min="3" max="3" width="8.42578125" customWidth="1"/>
    <col min="4" max="4" width="11" customWidth="1"/>
    <col min="5" max="5" width="13.7109375" customWidth="1"/>
    <col min="6" max="6" width="15.28515625" customWidth="1"/>
    <col min="8" max="8" width="22.5703125" customWidth="1"/>
    <col min="9" max="9" width="5" customWidth="1"/>
    <col min="10" max="10" width="9.140625" customWidth="1"/>
  </cols>
  <sheetData>
    <row r="1" spans="1:13" ht="18.75" x14ac:dyDescent="0.3">
      <c r="A1" s="2"/>
      <c r="B1" s="2"/>
      <c r="C1" s="2"/>
      <c r="D1" s="2"/>
      <c r="E1" s="62" t="s">
        <v>12</v>
      </c>
      <c r="F1" s="62"/>
      <c r="G1" s="62"/>
      <c r="H1" s="62"/>
      <c r="I1" s="3"/>
      <c r="J1" s="2"/>
      <c r="K1" s="2"/>
      <c r="L1" s="2"/>
      <c r="M1" s="2"/>
    </row>
    <row r="2" spans="1:13" ht="18.75" x14ac:dyDescent="0.3">
      <c r="A2" s="2"/>
      <c r="B2" s="2"/>
      <c r="C2" s="2"/>
      <c r="D2" s="2"/>
      <c r="E2" s="62" t="s">
        <v>0</v>
      </c>
      <c r="F2" s="62"/>
      <c r="G2" s="62"/>
      <c r="H2" s="62"/>
      <c r="I2" s="3"/>
      <c r="J2" s="2"/>
      <c r="K2" s="2"/>
      <c r="L2" s="2"/>
      <c r="M2" s="2"/>
    </row>
    <row r="3" spans="1:13" ht="18.75" x14ac:dyDescent="0.3">
      <c r="A3" s="2"/>
      <c r="B3" s="2"/>
      <c r="C3" s="2"/>
      <c r="D3" s="2"/>
      <c r="E3" s="62" t="s">
        <v>1</v>
      </c>
      <c r="F3" s="62"/>
      <c r="G3" s="62"/>
      <c r="H3" s="62"/>
      <c r="I3" s="3"/>
      <c r="J3" s="2"/>
      <c r="K3" s="2"/>
      <c r="L3" s="2"/>
      <c r="M3" s="2"/>
    </row>
    <row r="4" spans="1:13" ht="22.5" customHeight="1" x14ac:dyDescent="0.3">
      <c r="A4" s="2"/>
      <c r="B4" s="2"/>
      <c r="C4" s="2"/>
      <c r="D4" s="2"/>
      <c r="E4" s="62" t="s">
        <v>2</v>
      </c>
      <c r="F4" s="62"/>
      <c r="G4" s="62"/>
      <c r="H4" s="62"/>
      <c r="I4" s="3"/>
      <c r="J4" s="2"/>
      <c r="K4" s="2"/>
      <c r="L4" s="2"/>
      <c r="M4" s="2"/>
    </row>
    <row r="5" spans="1:13" ht="18.75" x14ac:dyDescent="0.3">
      <c r="A5" s="2"/>
      <c r="B5" s="2"/>
      <c r="C5" s="2"/>
      <c r="D5" s="2"/>
      <c r="E5" s="62" t="s">
        <v>3</v>
      </c>
      <c r="F5" s="62"/>
      <c r="G5" s="62"/>
      <c r="H5" s="62"/>
      <c r="I5" s="3"/>
      <c r="J5" s="2"/>
      <c r="K5" s="2"/>
      <c r="L5" s="2"/>
      <c r="M5" s="2"/>
    </row>
    <row r="6" spans="1:13" ht="18.75" x14ac:dyDescent="0.3">
      <c r="A6" s="2"/>
      <c r="B6" s="2"/>
      <c r="C6" s="2"/>
      <c r="D6" s="2"/>
      <c r="E6" s="47" t="s">
        <v>4</v>
      </c>
      <c r="F6" s="47"/>
      <c r="G6" s="47"/>
      <c r="H6" s="47"/>
      <c r="I6" s="4"/>
      <c r="J6" s="2"/>
      <c r="K6" s="2"/>
      <c r="L6" s="2"/>
      <c r="M6" s="2"/>
    </row>
    <row r="7" spans="1:13" ht="18.75" x14ac:dyDescent="0.3">
      <c r="A7" s="2"/>
      <c r="B7" s="2"/>
      <c r="C7" s="2"/>
      <c r="D7" s="2"/>
      <c r="E7" s="47" t="s">
        <v>5</v>
      </c>
      <c r="F7" s="47"/>
      <c r="G7" s="47"/>
      <c r="H7" s="47"/>
      <c r="I7" s="2"/>
      <c r="J7" s="2"/>
      <c r="K7" s="2"/>
      <c r="L7" s="2"/>
      <c r="M7" s="2"/>
    </row>
    <row r="8" spans="1:13" ht="18.75" x14ac:dyDescent="0.3">
      <c r="A8" s="2"/>
      <c r="B8" s="2"/>
      <c r="C8" s="2"/>
      <c r="D8" s="2"/>
      <c r="E8" s="8"/>
      <c r="F8" s="8"/>
      <c r="G8" s="8"/>
      <c r="H8" s="8"/>
      <c r="I8" s="2"/>
      <c r="J8" s="2"/>
      <c r="K8" s="2"/>
      <c r="L8" s="2"/>
      <c r="M8" s="2"/>
    </row>
    <row r="9" spans="1:13" ht="18.75" x14ac:dyDescent="0.3">
      <c r="A9" s="48" t="s">
        <v>6</v>
      </c>
      <c r="B9" s="48"/>
      <c r="C9" s="48"/>
      <c r="D9" s="48"/>
      <c r="E9" s="48"/>
      <c r="F9" s="48"/>
      <c r="G9" s="48"/>
      <c r="H9" s="48"/>
      <c r="I9" s="2"/>
      <c r="J9" s="2"/>
      <c r="K9" s="2"/>
      <c r="L9" s="2"/>
      <c r="M9" s="2"/>
    </row>
    <row r="10" spans="1:13" ht="42" customHeight="1" x14ac:dyDescent="0.3">
      <c r="A10" s="49" t="s">
        <v>7</v>
      </c>
      <c r="B10" s="49"/>
      <c r="C10" s="49"/>
      <c r="D10" s="49"/>
      <c r="E10" s="49"/>
      <c r="F10" s="49"/>
      <c r="G10" s="49"/>
      <c r="H10" s="49"/>
      <c r="I10" s="2"/>
      <c r="J10" s="2"/>
      <c r="K10" s="2"/>
      <c r="L10" s="2"/>
      <c r="M10" s="2"/>
    </row>
    <row r="11" spans="1:13" ht="19.5" customHeight="1" x14ac:dyDescent="0.3">
      <c r="A11" s="50" t="s">
        <v>43</v>
      </c>
      <c r="B11" s="51"/>
      <c r="C11" s="51"/>
      <c r="D11" s="51"/>
      <c r="E11" s="51"/>
      <c r="F11" s="51"/>
      <c r="G11" s="51"/>
      <c r="H11" s="52"/>
      <c r="I11" s="2"/>
      <c r="J11" s="2"/>
      <c r="K11" s="2"/>
      <c r="L11" s="2"/>
      <c r="M11" s="2"/>
    </row>
    <row r="12" spans="1:13" ht="176.25" customHeight="1" x14ac:dyDescent="0.3">
      <c r="A12" s="50" t="s">
        <v>40</v>
      </c>
      <c r="B12" s="51"/>
      <c r="C12" s="51"/>
      <c r="D12" s="51"/>
      <c r="E12" s="51"/>
      <c r="F12" s="51"/>
      <c r="G12" s="51"/>
      <c r="H12" s="52"/>
      <c r="I12" s="2"/>
      <c r="J12" s="2"/>
      <c r="K12" s="2"/>
      <c r="L12" s="2"/>
      <c r="M12" s="2"/>
    </row>
    <row r="13" spans="1:13" ht="36.75" customHeight="1" x14ac:dyDescent="0.3">
      <c r="A13" s="50" t="s">
        <v>8</v>
      </c>
      <c r="B13" s="51"/>
      <c r="C13" s="51"/>
      <c r="D13" s="51"/>
      <c r="E13" s="51"/>
      <c r="F13" s="51"/>
      <c r="G13" s="51"/>
      <c r="H13" s="52"/>
      <c r="I13" s="2"/>
      <c r="J13" s="2"/>
      <c r="K13" s="2"/>
      <c r="L13" s="2"/>
      <c r="M13" s="2"/>
    </row>
    <row r="14" spans="1:13" s="1" customFormat="1" ht="42" customHeight="1" x14ac:dyDescent="0.3">
      <c r="A14" s="53" t="s">
        <v>41</v>
      </c>
      <c r="B14" s="54"/>
      <c r="C14" s="54"/>
      <c r="D14" s="54"/>
      <c r="E14" s="54"/>
      <c r="F14" s="54"/>
      <c r="G14" s="54"/>
      <c r="H14" s="55"/>
      <c r="I14" s="5"/>
      <c r="J14" s="5"/>
      <c r="K14" s="5"/>
      <c r="L14" s="5"/>
      <c r="M14" s="5"/>
    </row>
    <row r="15" spans="1:13" s="1" customFormat="1" ht="19.5" customHeight="1" x14ac:dyDescent="0.3">
      <c r="A15" s="56" t="s">
        <v>9</v>
      </c>
      <c r="B15" s="57"/>
      <c r="C15" s="57"/>
      <c r="D15" s="57"/>
      <c r="E15" s="57"/>
      <c r="F15" s="57"/>
      <c r="G15" s="57"/>
      <c r="H15" s="58"/>
      <c r="I15" s="5"/>
      <c r="J15" s="5"/>
      <c r="K15" s="5"/>
      <c r="L15" s="5"/>
      <c r="M15" s="5"/>
    </row>
    <row r="16" spans="1:13" s="1" customFormat="1" ht="23.25" customHeight="1" x14ac:dyDescent="0.3">
      <c r="A16" s="10" t="s">
        <v>10</v>
      </c>
      <c r="B16" s="11">
        <v>6018030</v>
      </c>
      <c r="C16" s="59" t="s">
        <v>27</v>
      </c>
      <c r="D16" s="59"/>
      <c r="E16" s="59"/>
      <c r="F16" s="59"/>
      <c r="G16" s="59"/>
      <c r="H16" s="60"/>
      <c r="I16" s="5"/>
      <c r="J16" s="5"/>
      <c r="K16" s="5"/>
      <c r="L16" s="5"/>
      <c r="M16" s="5"/>
    </row>
    <row r="17" spans="1:13" s="1" customFormat="1" ht="78" customHeight="1" x14ac:dyDescent="0.3">
      <c r="A17" s="36" t="s">
        <v>29</v>
      </c>
      <c r="B17" s="36"/>
      <c r="C17" s="36"/>
      <c r="D17" s="36"/>
      <c r="E17" s="36"/>
      <c r="F17" s="36"/>
      <c r="G17" s="36"/>
      <c r="H17" s="36"/>
      <c r="I17" s="5"/>
      <c r="J17" s="5"/>
      <c r="K17" s="5"/>
      <c r="L17" s="5"/>
      <c r="M17" s="5"/>
    </row>
    <row r="18" spans="1:13" s="1" customFormat="1" ht="133.5" customHeight="1" x14ac:dyDescent="0.3">
      <c r="A18" s="61" t="s">
        <v>45</v>
      </c>
      <c r="B18" s="61"/>
      <c r="C18" s="61"/>
      <c r="D18" s="61"/>
      <c r="E18" s="61"/>
      <c r="F18" s="61"/>
      <c r="G18" s="61"/>
      <c r="H18" s="61"/>
      <c r="I18" s="5"/>
      <c r="J18" s="5"/>
      <c r="K18" s="5"/>
      <c r="L18" s="5"/>
      <c r="M18" s="5"/>
    </row>
    <row r="19" spans="1:13" s="1" customFormat="1" ht="99.75" customHeight="1" x14ac:dyDescent="0.3">
      <c r="A19" s="36" t="s">
        <v>47</v>
      </c>
      <c r="B19" s="36"/>
      <c r="C19" s="36"/>
      <c r="D19" s="36"/>
      <c r="E19" s="36"/>
      <c r="F19" s="36"/>
      <c r="G19" s="36"/>
      <c r="H19" s="36"/>
      <c r="I19" s="5"/>
      <c r="J19" s="5"/>
      <c r="K19" s="5"/>
      <c r="L19" s="5"/>
      <c r="M19" s="5"/>
    </row>
    <row r="20" spans="1:13" s="1" customFormat="1" ht="62.25" customHeight="1" x14ac:dyDescent="0.3">
      <c r="A20" s="36" t="s">
        <v>46</v>
      </c>
      <c r="B20" s="36"/>
      <c r="C20" s="36"/>
      <c r="D20" s="36"/>
      <c r="E20" s="36"/>
      <c r="F20" s="36"/>
      <c r="G20" s="36"/>
      <c r="H20" s="36"/>
      <c r="I20" s="5"/>
      <c r="J20" s="5"/>
      <c r="K20" s="5"/>
      <c r="L20" s="5"/>
      <c r="M20" s="5"/>
    </row>
    <row r="21" spans="1:13" s="1" customFormat="1" ht="56.25" customHeight="1" x14ac:dyDescent="0.3">
      <c r="A21" s="36" t="s">
        <v>44</v>
      </c>
      <c r="B21" s="36"/>
      <c r="C21" s="36"/>
      <c r="D21" s="36"/>
      <c r="E21" s="36"/>
      <c r="F21" s="36"/>
      <c r="G21" s="36"/>
      <c r="H21" s="36"/>
      <c r="I21" s="5"/>
      <c r="J21" s="5"/>
      <c r="K21" s="5"/>
      <c r="L21" s="5"/>
      <c r="M21" s="5"/>
    </row>
    <row r="22" spans="1:13" s="1" customFormat="1" ht="21" customHeight="1" x14ac:dyDescent="0.3">
      <c r="A22" s="37" t="s">
        <v>13</v>
      </c>
      <c r="B22" s="38"/>
      <c r="C22" s="38"/>
      <c r="D22" s="38"/>
      <c r="E22" s="38"/>
      <c r="F22" s="12">
        <v>6018030</v>
      </c>
      <c r="G22" s="38" t="s">
        <v>27</v>
      </c>
      <c r="H22" s="39"/>
      <c r="I22" s="5"/>
      <c r="J22" s="5"/>
      <c r="K22" s="5"/>
      <c r="L22" s="5"/>
      <c r="M22" s="5"/>
    </row>
    <row r="23" spans="1:13" s="5" customFormat="1" ht="21" customHeight="1" x14ac:dyDescent="0.3">
      <c r="A23" s="40" t="s">
        <v>11</v>
      </c>
      <c r="B23" s="41"/>
      <c r="C23" s="41"/>
      <c r="D23" s="41"/>
      <c r="E23" s="41"/>
      <c r="F23" s="41"/>
      <c r="G23" s="41"/>
      <c r="H23" s="42"/>
    </row>
    <row r="24" spans="1:13" s="1" customFormat="1" ht="40.5" customHeight="1" x14ac:dyDescent="0.3">
      <c r="A24" s="43" t="s">
        <v>42</v>
      </c>
      <c r="B24" s="44"/>
      <c r="C24" s="44"/>
      <c r="D24" s="44"/>
      <c r="E24" s="44"/>
      <c r="F24" s="44"/>
      <c r="G24" s="44"/>
      <c r="H24" s="45"/>
      <c r="I24" s="5"/>
      <c r="J24" s="5"/>
      <c r="K24" s="5"/>
      <c r="L24" s="5"/>
      <c r="M24" s="5"/>
    </row>
    <row r="25" spans="1:13" ht="18.75" x14ac:dyDescent="0.3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 ht="18.75" x14ac:dyDescent="0.3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 ht="18.75" x14ac:dyDescent="0.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 ht="15" x14ac:dyDescent="0.25"/>
    <row r="29" spans="1:13" ht="18.75" x14ac:dyDescent="0.3">
      <c r="A29" s="2"/>
      <c r="B29" s="2" t="s">
        <v>14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 ht="18.75" x14ac:dyDescent="0.3">
      <c r="A30" s="2"/>
      <c r="B30" s="2" t="s">
        <v>15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ht="18.75" x14ac:dyDescent="0.3">
      <c r="A31" s="4"/>
      <c r="B31" s="2" t="s">
        <v>16</v>
      </c>
      <c r="C31" s="4"/>
      <c r="D31" s="4"/>
      <c r="E31" s="2"/>
      <c r="F31" s="35" t="s">
        <v>17</v>
      </c>
      <c r="G31" s="35"/>
      <c r="H31" s="35"/>
      <c r="I31" s="2"/>
      <c r="J31" s="2"/>
      <c r="K31" s="2"/>
      <c r="L31" s="2"/>
      <c r="M31" s="2"/>
    </row>
    <row r="32" spans="1:13" ht="18.75" x14ac:dyDescent="0.3">
      <c r="A32" s="46" t="s">
        <v>28</v>
      </c>
      <c r="B32" s="46"/>
      <c r="C32" s="46"/>
      <c r="D32" s="46"/>
      <c r="E32" s="6"/>
      <c r="F32" s="46" t="s">
        <v>19</v>
      </c>
      <c r="G32" s="46"/>
      <c r="H32" s="46"/>
      <c r="I32" s="2"/>
      <c r="J32" s="2"/>
      <c r="K32" s="2"/>
      <c r="L32" s="2"/>
      <c r="M32" s="2"/>
    </row>
    <row r="33" spans="1:13" ht="18.75" x14ac:dyDescent="0.3">
      <c r="A33" s="9"/>
      <c r="B33" s="9"/>
      <c r="C33" s="9"/>
      <c r="D33" s="9"/>
      <c r="E33" s="6"/>
      <c r="F33" s="9"/>
      <c r="G33" s="9"/>
      <c r="H33" s="9"/>
      <c r="I33" s="2"/>
      <c r="J33" s="2"/>
      <c r="K33" s="2"/>
      <c r="L33" s="2"/>
      <c r="M33" s="2"/>
    </row>
    <row r="34" spans="1:13" ht="18.75" x14ac:dyDescent="0.3">
      <c r="A34" s="9"/>
      <c r="B34" s="9"/>
      <c r="C34" s="9"/>
      <c r="D34" s="9"/>
      <c r="E34" s="6"/>
      <c r="F34" s="9"/>
      <c r="G34" s="9"/>
      <c r="H34" s="9"/>
      <c r="I34" s="2"/>
      <c r="J34" s="2"/>
      <c r="K34" s="2"/>
      <c r="L34" s="2"/>
      <c r="M34" s="2"/>
    </row>
    <row r="35" spans="1:13" ht="18.75" hidden="1" x14ac:dyDescent="0.3">
      <c r="A35" s="2" t="s">
        <v>20</v>
      </c>
      <c r="B35" s="2" t="s">
        <v>21</v>
      </c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</row>
    <row r="36" spans="1:13" ht="18.75" hidden="1" x14ac:dyDescent="0.3">
      <c r="A36" s="2"/>
      <c r="B36" s="2" t="s">
        <v>15</v>
      </c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3" ht="18.75" hidden="1" x14ac:dyDescent="0.3">
      <c r="A37" s="4"/>
      <c r="B37" s="2" t="s">
        <v>22</v>
      </c>
      <c r="C37" s="4"/>
      <c r="D37" s="4"/>
      <c r="E37" s="2"/>
      <c r="F37" s="35" t="s">
        <v>23</v>
      </c>
      <c r="G37" s="35"/>
      <c r="H37" s="35"/>
      <c r="I37" s="2"/>
      <c r="J37" s="2"/>
      <c r="K37" s="2"/>
      <c r="L37" s="2"/>
      <c r="M37" s="2"/>
    </row>
    <row r="38" spans="1:13" ht="18.75" hidden="1" x14ac:dyDescent="0.3">
      <c r="A38" s="46" t="s">
        <v>18</v>
      </c>
      <c r="B38" s="46"/>
      <c r="C38" s="46"/>
      <c r="D38" s="46"/>
      <c r="E38" s="6"/>
      <c r="F38" s="46" t="s">
        <v>19</v>
      </c>
      <c r="G38" s="46"/>
      <c r="H38" s="46"/>
      <c r="I38" s="2"/>
      <c r="J38" s="2"/>
      <c r="K38" s="2"/>
      <c r="L38" s="2"/>
      <c r="M38" s="2"/>
    </row>
    <row r="39" spans="1:13" ht="18.75" x14ac:dyDescent="0.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3" ht="18.75" x14ac:dyDescent="0.3">
      <c r="A40" s="2"/>
      <c r="B40" s="2" t="s">
        <v>21</v>
      </c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ht="18.75" x14ac:dyDescent="0.3">
      <c r="A41" s="2"/>
      <c r="B41" s="2" t="s">
        <v>15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</row>
    <row r="42" spans="1:13" ht="18.75" x14ac:dyDescent="0.3">
      <c r="A42" s="4"/>
      <c r="B42" s="2" t="s">
        <v>24</v>
      </c>
      <c r="C42" s="4"/>
      <c r="D42" s="4"/>
      <c r="E42" s="2"/>
      <c r="F42" s="35" t="s">
        <v>25</v>
      </c>
      <c r="G42" s="35"/>
      <c r="H42" s="35"/>
      <c r="I42" s="2"/>
      <c r="J42" s="2"/>
      <c r="K42" s="2"/>
      <c r="L42" s="2"/>
      <c r="M42" s="2"/>
    </row>
    <row r="43" spans="1:13" ht="18.75" x14ac:dyDescent="0.3">
      <c r="A43" s="46" t="s">
        <v>28</v>
      </c>
      <c r="B43" s="46"/>
      <c r="C43" s="46"/>
      <c r="D43" s="46"/>
      <c r="E43" s="6"/>
      <c r="F43" s="46" t="s">
        <v>19</v>
      </c>
      <c r="G43" s="46"/>
      <c r="H43" s="46"/>
      <c r="I43" s="2"/>
      <c r="J43" s="2"/>
      <c r="K43" s="2"/>
      <c r="L43" s="2"/>
      <c r="M43" s="2"/>
    </row>
    <row r="44" spans="1:13" ht="18.75" x14ac:dyDescent="0.3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1:13" ht="18.75" x14ac:dyDescent="0.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1:13" ht="18.75" x14ac:dyDescent="0.3">
      <c r="A46" s="2"/>
      <c r="B46" s="7" t="s">
        <v>26</v>
      </c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1:13" ht="18.75" x14ac:dyDescent="0.3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</row>
  </sheetData>
  <mergeCells count="33">
    <mergeCell ref="E6:H6"/>
    <mergeCell ref="E1:H1"/>
    <mergeCell ref="E2:H2"/>
    <mergeCell ref="E3:H3"/>
    <mergeCell ref="E4:H4"/>
    <mergeCell ref="E5:H5"/>
    <mergeCell ref="A20:H20"/>
    <mergeCell ref="E7:H7"/>
    <mergeCell ref="A9:H9"/>
    <mergeCell ref="A10:H10"/>
    <mergeCell ref="A11:H11"/>
    <mergeCell ref="A12:H12"/>
    <mergeCell ref="A13:H13"/>
    <mergeCell ref="A14:H14"/>
    <mergeCell ref="A15:H15"/>
    <mergeCell ref="C16:H16"/>
    <mergeCell ref="A18:H18"/>
    <mergeCell ref="A17:H17"/>
    <mergeCell ref="A19:H19"/>
    <mergeCell ref="A43:D43"/>
    <mergeCell ref="F43:H43"/>
    <mergeCell ref="A32:D32"/>
    <mergeCell ref="F32:H32"/>
    <mergeCell ref="F37:H37"/>
    <mergeCell ref="A38:D38"/>
    <mergeCell ref="F38:H38"/>
    <mergeCell ref="F42:H42"/>
    <mergeCell ref="F31:H31"/>
    <mergeCell ref="A21:H21"/>
    <mergeCell ref="A22:E22"/>
    <mergeCell ref="G22:H22"/>
    <mergeCell ref="A23:H23"/>
    <mergeCell ref="A24:H24"/>
  </mergeCells>
  <pageMargins left="1.299212598425197" right="0.70866141732283472" top="0.74803149606299213" bottom="0.74803149606299213" header="0.31496062992125984" footer="0.31496062992125984"/>
  <pageSetup paperSize="9" scale="76" fitToHeight="2" orientation="portrait" r:id="rId1"/>
  <rowBreaks count="1" manualBreakCount="1">
    <brk id="21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66"/>
  </sheetPr>
  <dimension ref="A1"/>
  <sheetViews>
    <sheetView tabSelected="1" topLeftCell="A34" zoomScale="130" zoomScaleNormal="130" workbookViewId="0">
      <selection activeCell="M45" sqref="M45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I56"/>
  <sheetViews>
    <sheetView view="pageBreakPreview" topLeftCell="A43" zoomScale="115" zoomScaleNormal="100" zoomScaleSheetLayoutView="115" workbookViewId="0">
      <selection activeCell="J9" sqref="J9"/>
    </sheetView>
  </sheetViews>
  <sheetFormatPr defaultRowHeight="33.75" customHeight="1" x14ac:dyDescent="0.25"/>
  <cols>
    <col min="1" max="1" width="4.140625" customWidth="1"/>
    <col min="2" max="2" width="33.7109375" customWidth="1"/>
    <col min="3" max="3" width="21.5703125" hidden="1" customWidth="1"/>
    <col min="4" max="4" width="19.5703125" customWidth="1"/>
    <col min="5" max="5" width="20.7109375" customWidth="1"/>
    <col min="6" max="6" width="23.85546875" style="32" customWidth="1"/>
    <col min="7" max="7" width="21.28515625" customWidth="1"/>
    <col min="8" max="8" width="15.42578125" style="33" customWidth="1"/>
    <col min="9" max="9" width="15.140625" bestFit="1" customWidth="1"/>
  </cols>
  <sheetData>
    <row r="2" spans="1:9" ht="18.75" x14ac:dyDescent="0.3">
      <c r="A2" s="64" t="s">
        <v>30</v>
      </c>
      <c r="B2" s="64"/>
      <c r="C2" s="64"/>
      <c r="D2" s="64"/>
      <c r="E2" s="64"/>
      <c r="F2" s="64"/>
      <c r="G2" s="13"/>
      <c r="H2" s="14"/>
      <c r="I2" s="13"/>
    </row>
    <row r="3" spans="1:9" ht="18.75" x14ac:dyDescent="0.3">
      <c r="A3" s="65"/>
      <c r="B3" s="65"/>
      <c r="C3" s="65"/>
      <c r="D3" s="65"/>
      <c r="E3" s="66" t="s">
        <v>87</v>
      </c>
      <c r="F3" s="66"/>
      <c r="G3" s="34"/>
      <c r="H3" s="14"/>
      <c r="I3" s="13"/>
    </row>
    <row r="6" spans="1:9" ht="19.5" thickBot="1" x14ac:dyDescent="0.35">
      <c r="A6" s="13"/>
      <c r="B6" s="13"/>
      <c r="C6" s="13"/>
      <c r="D6" s="13"/>
      <c r="E6" s="13"/>
      <c r="F6" s="15"/>
      <c r="G6" s="13"/>
      <c r="H6" s="14"/>
      <c r="I6" s="13"/>
    </row>
    <row r="7" spans="1:9" ht="18.75" x14ac:dyDescent="0.3">
      <c r="A7" s="67" t="s">
        <v>31</v>
      </c>
      <c r="B7" s="70" t="s">
        <v>32</v>
      </c>
      <c r="C7" s="72" t="s">
        <v>33</v>
      </c>
      <c r="D7" s="72" t="s">
        <v>34</v>
      </c>
      <c r="E7" s="70" t="s">
        <v>35</v>
      </c>
      <c r="F7" s="75" t="s">
        <v>36</v>
      </c>
      <c r="G7" s="13"/>
      <c r="H7" s="14"/>
      <c r="I7" s="13"/>
    </row>
    <row r="8" spans="1:9" ht="18.75" x14ac:dyDescent="0.3">
      <c r="A8" s="68"/>
      <c r="B8" s="71"/>
      <c r="C8" s="73"/>
      <c r="D8" s="73"/>
      <c r="E8" s="71"/>
      <c r="F8" s="76"/>
      <c r="G8" s="13"/>
      <c r="H8" s="14"/>
      <c r="I8" s="13"/>
    </row>
    <row r="9" spans="1:9" ht="74.25" customHeight="1" x14ac:dyDescent="0.3">
      <c r="A9" s="69"/>
      <c r="B9" s="71"/>
      <c r="C9" s="74"/>
      <c r="D9" s="74"/>
      <c r="E9" s="71"/>
      <c r="F9" s="77"/>
      <c r="G9" s="13"/>
      <c r="H9" s="14"/>
      <c r="I9" s="13"/>
    </row>
    <row r="10" spans="1:9" ht="57.75" customHeight="1" x14ac:dyDescent="0.3">
      <c r="A10" s="16">
        <v>1</v>
      </c>
      <c r="B10" s="17" t="s">
        <v>48</v>
      </c>
      <c r="C10" s="18"/>
      <c r="D10" s="19" t="s">
        <v>84</v>
      </c>
      <c r="E10" s="20">
        <v>380</v>
      </c>
      <c r="F10" s="21">
        <v>908</v>
      </c>
      <c r="G10" s="22"/>
      <c r="H10" s="23">
        <f>E10*F10</f>
        <v>345040</v>
      </c>
      <c r="I10" s="24"/>
    </row>
    <row r="11" spans="1:9" ht="59.25" customHeight="1" x14ac:dyDescent="0.3">
      <c r="A11" s="16">
        <v>2</v>
      </c>
      <c r="B11" s="17" t="s">
        <v>49</v>
      </c>
      <c r="C11" s="18"/>
      <c r="D11" s="19" t="s">
        <v>84</v>
      </c>
      <c r="E11" s="20">
        <v>200</v>
      </c>
      <c r="F11" s="21">
        <v>324</v>
      </c>
      <c r="G11" s="13"/>
      <c r="H11" s="23">
        <f t="shared" ref="H11:H13" si="0">E11*F11</f>
        <v>64800</v>
      </c>
    </row>
    <row r="12" spans="1:9" ht="62.25" customHeight="1" x14ac:dyDescent="0.25">
      <c r="A12" s="16">
        <v>3</v>
      </c>
      <c r="B12" s="17" t="s">
        <v>50</v>
      </c>
      <c r="C12" s="18"/>
      <c r="D12" s="19" t="s">
        <v>85</v>
      </c>
      <c r="E12" s="20">
        <v>220</v>
      </c>
      <c r="F12" s="21">
        <v>2155</v>
      </c>
      <c r="H12" s="23">
        <f t="shared" si="0"/>
        <v>474100</v>
      </c>
    </row>
    <row r="13" spans="1:9" ht="45" customHeight="1" x14ac:dyDescent="0.25">
      <c r="A13" s="16">
        <v>4</v>
      </c>
      <c r="B13" s="17" t="s">
        <v>51</v>
      </c>
      <c r="C13" s="18"/>
      <c r="D13" s="19" t="s">
        <v>84</v>
      </c>
      <c r="E13" s="20">
        <v>30</v>
      </c>
      <c r="F13" s="21">
        <v>1747</v>
      </c>
      <c r="H13" s="23">
        <f t="shared" si="0"/>
        <v>52410</v>
      </c>
    </row>
    <row r="14" spans="1:9" ht="57.75" customHeight="1" x14ac:dyDescent="0.3">
      <c r="A14" s="16">
        <v>5</v>
      </c>
      <c r="B14" s="17" t="s">
        <v>52</v>
      </c>
      <c r="C14" s="18"/>
      <c r="D14" s="19" t="s">
        <v>84</v>
      </c>
      <c r="E14" s="20">
        <v>40</v>
      </c>
      <c r="F14" s="21">
        <v>1811</v>
      </c>
      <c r="G14" s="22"/>
      <c r="H14" s="23">
        <f>E14*F14</f>
        <v>72440</v>
      </c>
      <c r="I14" s="24"/>
    </row>
    <row r="15" spans="1:9" ht="59.25" customHeight="1" x14ac:dyDescent="0.3">
      <c r="A15" s="16">
        <v>6</v>
      </c>
      <c r="B15" s="17" t="s">
        <v>53</v>
      </c>
      <c r="C15" s="18"/>
      <c r="D15" s="19" t="s">
        <v>84</v>
      </c>
      <c r="E15" s="20">
        <v>120</v>
      </c>
      <c r="F15" s="21">
        <v>1218</v>
      </c>
      <c r="G15" s="13"/>
      <c r="H15" s="23">
        <f t="shared" ref="H15" si="1">E15*F15</f>
        <v>146160</v>
      </c>
    </row>
    <row r="16" spans="1:9" ht="57.75" customHeight="1" x14ac:dyDescent="0.3">
      <c r="A16" s="16">
        <v>7</v>
      </c>
      <c r="B16" s="17" t="s">
        <v>54</v>
      </c>
      <c r="C16" s="18"/>
      <c r="D16" s="19" t="s">
        <v>84</v>
      </c>
      <c r="E16" s="20">
        <v>850</v>
      </c>
      <c r="F16" s="21">
        <v>383</v>
      </c>
      <c r="G16" s="22"/>
      <c r="H16" s="23">
        <f>E16*F16</f>
        <v>325550</v>
      </c>
      <c r="I16" s="24"/>
    </row>
    <row r="17" spans="1:9" ht="59.25" customHeight="1" x14ac:dyDescent="0.3">
      <c r="A17" s="16">
        <v>8</v>
      </c>
      <c r="B17" s="17" t="s">
        <v>55</v>
      </c>
      <c r="C17" s="18"/>
      <c r="D17" s="19" t="s">
        <v>84</v>
      </c>
      <c r="E17" s="20">
        <v>200</v>
      </c>
      <c r="F17" s="21">
        <v>383</v>
      </c>
      <c r="G17" s="13"/>
      <c r="H17" s="23">
        <f t="shared" ref="H17:H19" si="2">E17*F17</f>
        <v>76600</v>
      </c>
    </row>
    <row r="18" spans="1:9" ht="62.25" customHeight="1" x14ac:dyDescent="0.25">
      <c r="A18" s="16">
        <v>9</v>
      </c>
      <c r="B18" s="17" t="s">
        <v>56</v>
      </c>
      <c r="C18" s="18"/>
      <c r="D18" s="19" t="s">
        <v>84</v>
      </c>
      <c r="E18" s="20">
        <v>300</v>
      </c>
      <c r="F18" s="21">
        <v>383</v>
      </c>
      <c r="H18" s="23">
        <f t="shared" si="2"/>
        <v>114900</v>
      </c>
    </row>
    <row r="19" spans="1:9" ht="45" customHeight="1" x14ac:dyDescent="0.25">
      <c r="A19" s="16">
        <v>10</v>
      </c>
      <c r="B19" s="17" t="s">
        <v>57</v>
      </c>
      <c r="C19" s="18"/>
      <c r="D19" s="19" t="s">
        <v>84</v>
      </c>
      <c r="E19" s="20">
        <v>300</v>
      </c>
      <c r="F19" s="21">
        <v>1099</v>
      </c>
      <c r="H19" s="23">
        <f t="shared" si="2"/>
        <v>329700</v>
      </c>
    </row>
    <row r="20" spans="1:9" ht="57.75" customHeight="1" x14ac:dyDescent="0.3">
      <c r="A20" s="16">
        <v>11</v>
      </c>
      <c r="B20" s="17" t="s">
        <v>58</v>
      </c>
      <c r="C20" s="18"/>
      <c r="D20" s="19" t="s">
        <v>84</v>
      </c>
      <c r="E20" s="20">
        <v>70</v>
      </c>
      <c r="F20" s="21">
        <v>695</v>
      </c>
      <c r="G20" s="22"/>
      <c r="H20" s="23">
        <f>E20*F20</f>
        <v>48650</v>
      </c>
      <c r="I20" s="24"/>
    </row>
    <row r="21" spans="1:9" ht="59.25" customHeight="1" x14ac:dyDescent="0.3">
      <c r="A21" s="16">
        <v>12</v>
      </c>
      <c r="B21" s="17" t="s">
        <v>59</v>
      </c>
      <c r="C21" s="18"/>
      <c r="D21" s="19" t="s">
        <v>84</v>
      </c>
      <c r="E21" s="20">
        <v>20</v>
      </c>
      <c r="F21" s="21">
        <v>1698</v>
      </c>
      <c r="G21" s="13"/>
      <c r="H21" s="23">
        <f t="shared" ref="H21:H23" si="3">E21*F21</f>
        <v>33960</v>
      </c>
    </row>
    <row r="22" spans="1:9" ht="62.25" customHeight="1" x14ac:dyDescent="0.25">
      <c r="A22" s="16">
        <v>13</v>
      </c>
      <c r="B22" s="17" t="s">
        <v>60</v>
      </c>
      <c r="C22" s="18"/>
      <c r="D22" s="19" t="s">
        <v>84</v>
      </c>
      <c r="E22" s="20">
        <v>40</v>
      </c>
      <c r="F22" s="21">
        <v>860</v>
      </c>
      <c r="H22" s="23">
        <f t="shared" si="3"/>
        <v>34400</v>
      </c>
    </row>
    <row r="23" spans="1:9" ht="45" customHeight="1" x14ac:dyDescent="0.25">
      <c r="A23" s="16">
        <v>14</v>
      </c>
      <c r="B23" s="17" t="s">
        <v>61</v>
      </c>
      <c r="C23" s="18"/>
      <c r="D23" s="19" t="s">
        <v>85</v>
      </c>
      <c r="E23" s="20">
        <v>30</v>
      </c>
      <c r="F23" s="21">
        <v>2258</v>
      </c>
      <c r="H23" s="23">
        <f t="shared" si="3"/>
        <v>67740</v>
      </c>
    </row>
    <row r="24" spans="1:9" ht="57.75" customHeight="1" x14ac:dyDescent="0.3">
      <c r="A24" s="16">
        <v>15</v>
      </c>
      <c r="B24" s="17" t="s">
        <v>62</v>
      </c>
      <c r="C24" s="18"/>
      <c r="D24" s="19" t="s">
        <v>84</v>
      </c>
      <c r="E24" s="20">
        <v>40</v>
      </c>
      <c r="F24" s="21">
        <v>1334</v>
      </c>
      <c r="G24" s="22"/>
      <c r="H24" s="23">
        <f>E24*F24</f>
        <v>53360</v>
      </c>
      <c r="I24" s="24"/>
    </row>
    <row r="25" spans="1:9" ht="59.25" customHeight="1" x14ac:dyDescent="0.3">
      <c r="A25" s="16">
        <v>16</v>
      </c>
      <c r="B25" s="17" t="s">
        <v>63</v>
      </c>
      <c r="C25" s="18"/>
      <c r="D25" s="19" t="s">
        <v>84</v>
      </c>
      <c r="E25" s="20">
        <v>40</v>
      </c>
      <c r="F25" s="21">
        <v>4883</v>
      </c>
      <c r="G25" s="13"/>
      <c r="H25" s="23">
        <f t="shared" ref="H25:H28" si="4">E25*F25</f>
        <v>195320</v>
      </c>
    </row>
    <row r="26" spans="1:9" ht="59.25" customHeight="1" x14ac:dyDescent="0.3">
      <c r="A26" s="16">
        <v>17</v>
      </c>
      <c r="B26" s="17" t="s">
        <v>64</v>
      </c>
      <c r="C26" s="18"/>
      <c r="D26" s="19" t="s">
        <v>84</v>
      </c>
      <c r="E26" s="20">
        <v>180</v>
      </c>
      <c r="F26" s="21">
        <v>1103</v>
      </c>
      <c r="G26" s="13"/>
      <c r="H26" s="23">
        <f t="shared" si="4"/>
        <v>198540</v>
      </c>
    </row>
    <row r="27" spans="1:9" ht="62.25" customHeight="1" x14ac:dyDescent="0.25">
      <c r="A27" s="16">
        <v>18</v>
      </c>
      <c r="B27" s="17" t="s">
        <v>65</v>
      </c>
      <c r="C27" s="18"/>
      <c r="D27" s="19" t="s">
        <v>84</v>
      </c>
      <c r="E27" s="20">
        <v>120</v>
      </c>
      <c r="F27" s="21">
        <v>247</v>
      </c>
      <c r="H27" s="23">
        <f t="shared" si="4"/>
        <v>29640</v>
      </c>
    </row>
    <row r="28" spans="1:9" ht="45" customHeight="1" x14ac:dyDescent="0.25">
      <c r="A28" s="16">
        <v>19</v>
      </c>
      <c r="B28" s="17" t="s">
        <v>66</v>
      </c>
      <c r="C28" s="18"/>
      <c r="D28" s="19" t="s">
        <v>84</v>
      </c>
      <c r="E28" s="20">
        <v>40</v>
      </c>
      <c r="F28" s="21">
        <v>307</v>
      </c>
      <c r="H28" s="23">
        <f t="shared" si="4"/>
        <v>12280</v>
      </c>
    </row>
    <row r="29" spans="1:9" ht="57.75" customHeight="1" x14ac:dyDescent="0.3">
      <c r="A29" s="16">
        <v>20</v>
      </c>
      <c r="B29" s="17" t="s">
        <v>67</v>
      </c>
      <c r="C29" s="18"/>
      <c r="D29" s="19" t="s">
        <v>84</v>
      </c>
      <c r="E29" s="20">
        <v>30</v>
      </c>
      <c r="F29" s="21">
        <v>1538</v>
      </c>
      <c r="G29" s="22"/>
      <c r="H29" s="23">
        <f>E29*F29</f>
        <v>46140</v>
      </c>
      <c r="I29" s="24"/>
    </row>
    <row r="30" spans="1:9" ht="59.25" customHeight="1" x14ac:dyDescent="0.3">
      <c r="A30" s="16">
        <v>21</v>
      </c>
      <c r="B30" s="17" t="s">
        <v>68</v>
      </c>
      <c r="C30" s="18"/>
      <c r="D30" s="19" t="s">
        <v>84</v>
      </c>
      <c r="E30" s="20">
        <v>60</v>
      </c>
      <c r="F30" s="21">
        <v>2886</v>
      </c>
      <c r="G30" s="13"/>
      <c r="H30" s="23">
        <f t="shared" ref="H30" si="5">E30*F30</f>
        <v>173160</v>
      </c>
    </row>
    <row r="31" spans="1:9" ht="57.75" customHeight="1" x14ac:dyDescent="0.3">
      <c r="A31" s="16">
        <v>22</v>
      </c>
      <c r="B31" s="17" t="s">
        <v>69</v>
      </c>
      <c r="C31" s="18"/>
      <c r="D31" s="19" t="s">
        <v>84</v>
      </c>
      <c r="E31" s="20">
        <v>120</v>
      </c>
      <c r="F31" s="21">
        <v>3126</v>
      </c>
      <c r="G31" s="22"/>
      <c r="H31" s="23">
        <f>E31*F31</f>
        <v>375120</v>
      </c>
      <c r="I31" s="24"/>
    </row>
    <row r="32" spans="1:9" ht="59.25" customHeight="1" x14ac:dyDescent="0.3">
      <c r="A32" s="16">
        <v>23</v>
      </c>
      <c r="B32" s="17" t="s">
        <v>70</v>
      </c>
      <c r="C32" s="18"/>
      <c r="D32" s="19" t="s">
        <v>84</v>
      </c>
      <c r="E32" s="20">
        <v>250</v>
      </c>
      <c r="F32" s="21">
        <v>718</v>
      </c>
      <c r="G32" s="13"/>
      <c r="H32" s="23">
        <f t="shared" ref="H32:H34" si="6">E32*F32</f>
        <v>179500</v>
      </c>
    </row>
    <row r="33" spans="1:9" ht="62.25" customHeight="1" x14ac:dyDescent="0.25">
      <c r="A33" s="16">
        <v>24</v>
      </c>
      <c r="B33" s="17" t="s">
        <v>71</v>
      </c>
      <c r="C33" s="18"/>
      <c r="D33" s="19" t="s">
        <v>84</v>
      </c>
      <c r="E33" s="20">
        <v>100</v>
      </c>
      <c r="F33" s="21">
        <v>3148</v>
      </c>
      <c r="H33" s="23">
        <f t="shared" si="6"/>
        <v>314800</v>
      </c>
    </row>
    <row r="34" spans="1:9" ht="45" customHeight="1" x14ac:dyDescent="0.25">
      <c r="A34" s="16">
        <v>25</v>
      </c>
      <c r="B34" s="17" t="s">
        <v>72</v>
      </c>
      <c r="C34" s="18"/>
      <c r="D34" s="19" t="s">
        <v>84</v>
      </c>
      <c r="E34" s="20">
        <v>210</v>
      </c>
      <c r="F34" s="21">
        <v>1220</v>
      </c>
      <c r="H34" s="23">
        <f t="shared" si="6"/>
        <v>256200</v>
      </c>
    </row>
    <row r="35" spans="1:9" ht="57.75" customHeight="1" x14ac:dyDescent="0.3">
      <c r="A35" s="16">
        <v>26</v>
      </c>
      <c r="B35" s="17" t="s">
        <v>73</v>
      </c>
      <c r="C35" s="18"/>
      <c r="D35" s="19" t="s">
        <v>86</v>
      </c>
      <c r="E35" s="20">
        <v>30</v>
      </c>
      <c r="F35" s="21">
        <v>5650</v>
      </c>
      <c r="G35" s="22"/>
      <c r="H35" s="23">
        <f>E35*F35</f>
        <v>169500</v>
      </c>
      <c r="I35" s="24"/>
    </row>
    <row r="36" spans="1:9" ht="59.25" customHeight="1" x14ac:dyDescent="0.3">
      <c r="A36" s="16">
        <v>27</v>
      </c>
      <c r="B36" s="17" t="s">
        <v>74</v>
      </c>
      <c r="C36" s="18"/>
      <c r="D36" s="19" t="s">
        <v>84</v>
      </c>
      <c r="E36" s="20">
        <v>90</v>
      </c>
      <c r="F36" s="21">
        <v>1442</v>
      </c>
      <c r="G36" s="13"/>
      <c r="H36" s="23">
        <f t="shared" ref="H36:H38" si="7">E36*F36</f>
        <v>129780</v>
      </c>
    </row>
    <row r="37" spans="1:9" ht="62.25" customHeight="1" x14ac:dyDescent="0.25">
      <c r="A37" s="16">
        <v>28</v>
      </c>
      <c r="B37" s="17" t="s">
        <v>75</v>
      </c>
      <c r="C37" s="18"/>
      <c r="D37" s="19" t="s">
        <v>84</v>
      </c>
      <c r="E37" s="20">
        <v>800</v>
      </c>
      <c r="F37" s="21">
        <v>473</v>
      </c>
      <c r="H37" s="23">
        <f t="shared" si="7"/>
        <v>378400</v>
      </c>
    </row>
    <row r="38" spans="1:9" ht="45" customHeight="1" x14ac:dyDescent="0.25">
      <c r="A38" s="16">
        <v>29</v>
      </c>
      <c r="B38" s="17" t="s">
        <v>76</v>
      </c>
      <c r="C38" s="18"/>
      <c r="D38" s="19" t="s">
        <v>84</v>
      </c>
      <c r="E38" s="20">
        <v>120</v>
      </c>
      <c r="F38" s="21">
        <v>1523</v>
      </c>
      <c r="H38" s="23">
        <f t="shared" si="7"/>
        <v>182760</v>
      </c>
    </row>
    <row r="39" spans="1:9" ht="57.75" customHeight="1" x14ac:dyDescent="0.3">
      <c r="A39" s="16">
        <v>30</v>
      </c>
      <c r="B39" s="17" t="s">
        <v>77</v>
      </c>
      <c r="C39" s="18"/>
      <c r="D39" s="19" t="s">
        <v>85</v>
      </c>
      <c r="E39" s="20">
        <v>30</v>
      </c>
      <c r="F39" s="21">
        <v>3150</v>
      </c>
      <c r="G39" s="22"/>
      <c r="H39" s="23">
        <f>E39*F39</f>
        <v>94500</v>
      </c>
      <c r="I39" s="24"/>
    </row>
    <row r="40" spans="1:9" ht="57.75" customHeight="1" x14ac:dyDescent="0.3">
      <c r="A40" s="16">
        <v>31</v>
      </c>
      <c r="B40" s="17" t="s">
        <v>78</v>
      </c>
      <c r="C40" s="18"/>
      <c r="D40" s="19" t="s">
        <v>84</v>
      </c>
      <c r="E40" s="20">
        <v>250</v>
      </c>
      <c r="F40" s="21">
        <v>242</v>
      </c>
      <c r="G40" s="22"/>
      <c r="H40" s="23">
        <f>E40*F40</f>
        <v>60500</v>
      </c>
      <c r="I40" s="24"/>
    </row>
    <row r="41" spans="1:9" ht="59.25" customHeight="1" x14ac:dyDescent="0.3">
      <c r="A41" s="16">
        <v>32</v>
      </c>
      <c r="B41" s="17" t="s">
        <v>79</v>
      </c>
      <c r="C41" s="18"/>
      <c r="D41" s="19" t="s">
        <v>84</v>
      </c>
      <c r="E41" s="20">
        <v>30</v>
      </c>
      <c r="F41" s="21">
        <v>966</v>
      </c>
      <c r="G41" s="13"/>
      <c r="H41" s="23">
        <f t="shared" ref="H41:H43" si="8">E41*F41</f>
        <v>28980</v>
      </c>
    </row>
    <row r="42" spans="1:9" ht="62.25" customHeight="1" x14ac:dyDescent="0.25">
      <c r="A42" s="16">
        <v>33</v>
      </c>
      <c r="B42" s="17" t="s">
        <v>80</v>
      </c>
      <c r="C42" s="18"/>
      <c r="D42" s="19" t="s">
        <v>84</v>
      </c>
      <c r="E42" s="20">
        <v>600</v>
      </c>
      <c r="F42" s="21">
        <v>485</v>
      </c>
      <c r="H42" s="23">
        <f t="shared" si="8"/>
        <v>291000</v>
      </c>
    </row>
    <row r="43" spans="1:9" ht="45" customHeight="1" x14ac:dyDescent="0.25">
      <c r="A43" s="16">
        <v>34</v>
      </c>
      <c r="B43" s="17" t="s">
        <v>81</v>
      </c>
      <c r="C43" s="18"/>
      <c r="D43" s="19" t="s">
        <v>84</v>
      </c>
      <c r="E43" s="20">
        <v>100</v>
      </c>
      <c r="F43" s="21">
        <v>476</v>
      </c>
      <c r="H43" s="23">
        <f t="shared" si="8"/>
        <v>47600</v>
      </c>
    </row>
    <row r="44" spans="1:9" ht="57.75" customHeight="1" x14ac:dyDescent="0.3">
      <c r="A44" s="16">
        <v>35</v>
      </c>
      <c r="B44" s="17" t="s">
        <v>82</v>
      </c>
      <c r="C44" s="18"/>
      <c r="D44" s="19" t="s">
        <v>84</v>
      </c>
      <c r="E44" s="20">
        <v>200</v>
      </c>
      <c r="F44" s="21">
        <v>1880</v>
      </c>
      <c r="G44" s="22"/>
      <c r="H44" s="23">
        <f>E44*F44</f>
        <v>376000</v>
      </c>
      <c r="I44" s="24"/>
    </row>
    <row r="45" spans="1:9" ht="59.25" customHeight="1" x14ac:dyDescent="0.3">
      <c r="A45" s="16">
        <v>36</v>
      </c>
      <c r="B45" s="17" t="s">
        <v>83</v>
      </c>
      <c r="C45" s="18"/>
      <c r="D45" s="19" t="s">
        <v>85</v>
      </c>
      <c r="E45" s="20">
        <v>150</v>
      </c>
      <c r="F45" s="21">
        <v>1590</v>
      </c>
      <c r="G45" s="13"/>
      <c r="H45" s="23">
        <f t="shared" ref="H45" si="9">E45*F45</f>
        <v>238500</v>
      </c>
    </row>
    <row r="46" spans="1:9" ht="33.75" customHeight="1" x14ac:dyDescent="0.25">
      <c r="F46" s="25"/>
      <c r="H46" s="26">
        <f>SUM(H10:H45)</f>
        <v>6018030</v>
      </c>
    </row>
    <row r="47" spans="1:9" s="27" customFormat="1" ht="15" customHeight="1" x14ac:dyDescent="0.25">
      <c r="B47" s="27" t="s">
        <v>14</v>
      </c>
      <c r="D47" s="28"/>
      <c r="E47" s="29"/>
      <c r="F47" s="29"/>
      <c r="G47" s="30"/>
    </row>
    <row r="48" spans="1:9" s="27" customFormat="1" ht="15" customHeight="1" x14ac:dyDescent="0.25">
      <c r="B48" s="27" t="s">
        <v>15</v>
      </c>
      <c r="D48" s="28"/>
      <c r="E48" s="29"/>
      <c r="F48" s="29"/>
      <c r="G48" s="30"/>
    </row>
    <row r="49" spans="2:7" s="27" customFormat="1" ht="15" customHeight="1" x14ac:dyDescent="0.25">
      <c r="B49" s="27" t="s">
        <v>16</v>
      </c>
      <c r="D49" s="28"/>
      <c r="E49" s="30" t="s">
        <v>17</v>
      </c>
    </row>
    <row r="50" spans="2:7" s="27" customFormat="1" ht="15" customHeight="1" x14ac:dyDescent="0.25">
      <c r="B50" s="31" t="s">
        <v>28</v>
      </c>
      <c r="D50" s="28"/>
      <c r="E50" s="63" t="s">
        <v>37</v>
      </c>
      <c r="F50" s="63"/>
    </row>
    <row r="51" spans="2:7" s="27" customFormat="1" ht="15" customHeight="1" x14ac:dyDescent="0.25">
      <c r="D51" s="28"/>
      <c r="E51" s="29"/>
      <c r="F51" s="29"/>
      <c r="G51" s="30"/>
    </row>
    <row r="52" spans="2:7" s="27" customFormat="1" ht="15" customHeight="1" x14ac:dyDescent="0.25">
      <c r="D52" s="28"/>
      <c r="E52" s="29"/>
      <c r="F52" s="29"/>
      <c r="G52" s="30"/>
    </row>
    <row r="53" spans="2:7" s="27" customFormat="1" ht="15" customHeight="1" x14ac:dyDescent="0.25">
      <c r="B53" s="27" t="s">
        <v>21</v>
      </c>
      <c r="D53" s="28"/>
      <c r="E53" s="29"/>
      <c r="F53" s="29"/>
      <c r="G53" s="30"/>
    </row>
    <row r="54" spans="2:7" s="27" customFormat="1" ht="15" customHeight="1" x14ac:dyDescent="0.25">
      <c r="B54" s="27" t="s">
        <v>15</v>
      </c>
      <c r="D54" s="28"/>
      <c r="E54" s="29"/>
      <c r="F54" s="29"/>
      <c r="G54" s="30"/>
    </row>
    <row r="55" spans="2:7" s="27" customFormat="1" ht="15" customHeight="1" x14ac:dyDescent="0.25">
      <c r="B55" s="27" t="s">
        <v>38</v>
      </c>
      <c r="D55" s="28"/>
      <c r="E55" s="30" t="s">
        <v>39</v>
      </c>
    </row>
    <row r="56" spans="2:7" s="27" customFormat="1" ht="15" customHeight="1" x14ac:dyDescent="0.25">
      <c r="B56" s="31" t="s">
        <v>28</v>
      </c>
      <c r="D56" s="28"/>
      <c r="E56" s="63" t="s">
        <v>37</v>
      </c>
      <c r="F56" s="63"/>
    </row>
  </sheetData>
  <mergeCells count="11">
    <mergeCell ref="E50:F50"/>
    <mergeCell ref="E56:F56"/>
    <mergeCell ref="A2:F2"/>
    <mergeCell ref="A3:D3"/>
    <mergeCell ref="E3:F3"/>
    <mergeCell ref="A7:A9"/>
    <mergeCell ref="B7:B9"/>
    <mergeCell ref="C7:C9"/>
    <mergeCell ref="D7:D9"/>
    <mergeCell ref="E7:E9"/>
    <mergeCell ref="F7:F9"/>
  </mergeCells>
  <pageMargins left="0.7" right="0.7" top="0.75" bottom="0.75" header="0.3" footer="0.3"/>
  <pageSetup paperSize="9" scale="73" orientation="portrait" r:id="rId1"/>
  <rowBreaks count="2" manualBreakCount="2">
    <brk id="22" max="5" man="1"/>
    <brk id="39" max="5" man="1"/>
  </rowBreaks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Обоснование в excel</vt:lpstr>
      <vt:lpstr>Обоснование -скан</vt:lpstr>
      <vt:lpstr>Приложение 1</vt:lpstr>
      <vt:lpstr>'Обоснование в excel'!Область_печати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2023-06-22T05:29:13Z</dcterms:modified>
</cp:coreProperties>
</file>