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1'!$A$1:$F$27</definedName>
  </definedNames>
  <calcPr calcId="162913"/>
</workbook>
</file>

<file path=xl/calcChain.xml><?xml version="1.0" encoding="utf-8"?>
<calcChain xmlns="http://schemas.openxmlformats.org/spreadsheetml/2006/main">
  <c r="H60" i="31" l="1"/>
  <c r="H54" i="31" l="1"/>
  <c r="H56" i="31"/>
  <c r="H55" i="31"/>
  <c r="H32" i="31" l="1"/>
  <c r="H33" i="31"/>
  <c r="H34" i="31"/>
  <c r="H35" i="31"/>
  <c r="H48" i="31"/>
  <c r="H49" i="31"/>
  <c r="H50" i="31"/>
  <c r="H51" i="31"/>
  <c r="H52" i="31"/>
  <c r="H53" i="31"/>
  <c r="H57" i="31"/>
  <c r="H58" i="31"/>
  <c r="H59" i="31"/>
  <c r="H36" i="31"/>
  <c r="H37" i="31"/>
  <c r="H38" i="31"/>
  <c r="H39" i="31"/>
  <c r="H40" i="31"/>
  <c r="H41" i="31"/>
  <c r="H42" i="31"/>
  <c r="H43" i="31"/>
  <c r="H44" i="31"/>
  <c r="H45" i="31"/>
  <c r="H46" i="31"/>
  <c r="H47" i="31"/>
  <c r="H23" i="31" l="1"/>
  <c r="H15" i="31"/>
  <c r="H17" i="31"/>
  <c r="H31" i="31"/>
  <c r="H27" i="31"/>
  <c r="H21" i="31"/>
  <c r="H18" i="31"/>
  <c r="H12" i="31"/>
  <c r="H28" i="31"/>
  <c r="H24" i="31"/>
  <c r="H16" i="31"/>
  <c r="H19" i="31"/>
  <c r="H11" i="31"/>
  <c r="H29" i="31"/>
  <c r="H25" i="31"/>
  <c r="H20" i="31"/>
  <c r="H13" i="31"/>
  <c r="H10" i="31"/>
  <c r="H30" i="31"/>
  <c r="H26" i="31"/>
  <c r="H22" i="31"/>
  <c r="H14" i="31"/>
  <c r="H61" i="31" l="1"/>
</calcChain>
</file>

<file path=xl/sharedStrings.xml><?xml version="1.0" encoding="utf-8"?>
<sst xmlns="http://schemas.openxmlformats.org/spreadsheetml/2006/main" count="247" uniqueCount="124">
  <si>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</si>
  <si>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</si>
  <si>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</si>
  <si>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</si>
  <si>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</si>
  <si>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</si>
  <si>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</si>
  <si>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</si>
  <si>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</si>
  <si>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</si>
  <si>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</si>
  <si>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</si>
  <si>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</si>
  <si>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</si>
  <si>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</si>
  <si>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</si>
  <si>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</si>
  <si>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</si>
  <si>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</si>
  <si>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</si>
  <si>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</si>
  <si>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</si>
  <si>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</si>
  <si>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</si>
  <si>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</si>
  <si>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</si>
  <si>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</si>
  <si>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</si>
  <si>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</si>
  <si>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</si>
  <si>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</si>
  <si>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</si>
  <si>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</si>
  <si>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>Наименование товара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</si>
  <si>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</si>
  <si>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</si>
  <si>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</si>
  <si>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</si>
  <si>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</si>
  <si>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</si>
  <si>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</si>
  <si>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</si>
  <si>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</si>
  <si>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</si>
  <si>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</si>
  <si>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</si>
  <si>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</si>
  <si>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</si>
  <si>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>NCP186AMX250TAG, Регулятор напряжения (ON SEMICONDUCTOR)</t>
  </si>
  <si>
    <t>шт.</t>
  </si>
  <si>
    <t>GRM033C80J104KE15D</t>
  </si>
  <si>
    <t>GRM155C80J106ME11D, (MURATA ELECTRONICS) Конденсатор керамический</t>
  </si>
  <si>
    <t>GRM033C80J473ME19D, Конденсатор керамический (MURATA ELECTRONICS)</t>
  </si>
  <si>
    <t>GRM033C80J473KE19D</t>
  </si>
  <si>
    <t>GRM033R71C222KA88D, (Murata) Конденсатор керамический</t>
  </si>
  <si>
    <t>JMK063BC6105MP-F,  (TAIYO YUDEN)</t>
  </si>
  <si>
    <t>GRM155C80J475MEAAD, (MURATA ELECTRONICS)</t>
  </si>
  <si>
    <t>GRM033C80J224KE90J</t>
  </si>
  <si>
    <t>GRM033C80J224KE90D</t>
  </si>
  <si>
    <t>T58MM106M6R3C0500, Конденсатор танталовый (VISHAY)</t>
  </si>
  <si>
    <t>GRM155C80J225KE95D, Конденсатор керамический (MURATA ELECTRONICS)</t>
  </si>
  <si>
    <t>GRM21BD71A226ME44L, Конденсатор керамический (MURATA ELECTRONICS)</t>
  </si>
  <si>
    <t>GRM188C81A106MA73D, Конденсатор керамический  (MURATA ELECTRONICS)</t>
  </si>
  <si>
    <t>GRM155C71A225KE11D,  Конденсатор керамический  (MURATA ELECTRONICS)</t>
  </si>
  <si>
    <t>GRM188C71A475KE11D , Конденсатор керамический (MURATA ELECTRONICS)</t>
  </si>
  <si>
    <t>GCM155C71A105KE38D, Конденсатор керамический (MURATA ELECTRONICS)</t>
  </si>
  <si>
    <t>GRM0335C1H120FA01D Конденсатор керамический</t>
  </si>
  <si>
    <t xml:space="preserve">MIMX8MM6CVTKZAA, Микропроцессор (NXP Semiconductors) Микропроцессор / Доп.замена MG8MM Микропроцессор </t>
  </si>
  <si>
    <t>MCP2518FDT-E/QBB, Микросхема (MICROCHIP TECHNOLOGY)</t>
  </si>
  <si>
    <t>KSZ9131RNXI, Микросхема (MICROCHIP TECHNOLOGY)</t>
  </si>
  <si>
    <t>ECS-2016MV-250-CN-TR (ECS)/ Доп.замена KC2016Z25.0000C15XXK</t>
  </si>
  <si>
    <t>SN65DSI83TPAPRQ1, Микросхема (Texas Instruments)</t>
  </si>
  <si>
    <t>PCA9306FMUTAG, Микросхема (ON SEMICONDUCTOR)</t>
  </si>
  <si>
    <t>NAU88L24IG, Микросхема (NUVOTON TECHNOLOGY)</t>
  </si>
  <si>
    <t>MT40A512M16LY-062E AAT:E</t>
  </si>
  <si>
    <t>S34ML02G100BHI000, Микросхема памяти (SkyHigh Memory) / Доп.замена S34ML08G201BHV000</t>
  </si>
  <si>
    <t>THGBMJG6C1LBAU7</t>
  </si>
  <si>
    <t>BD71847AMWV-E2, Микросхема (ROHM Semiconductor)</t>
  </si>
  <si>
    <t>ECS-3225Q-18-240-DP-TR (ECS)/ Доп.замена CA32C2402GMT</t>
  </si>
  <si>
    <t>MC3225Z40.0000C19XSH, Генератор ( KYOCERA )</t>
  </si>
  <si>
    <t xml:space="preserve">ASEAIG-40.000MHZ-C-S-T </t>
  </si>
  <si>
    <t>BLM15BD121SN1D, Дроссель (Murata)</t>
  </si>
  <si>
    <t>DFE252012P-R47M=P2, Катушки постоянной индуктивности (MURATA ELECTRONICS)</t>
  </si>
  <si>
    <t>FDSD0420-H-1R0M=P3, Катушки постоянной индуктивности (Murata)</t>
  </si>
  <si>
    <t>MPZ1608S221ATA00 , Ферритовые фильтры ( TDK )</t>
  </si>
  <si>
    <t>RC0201FR-071KL, Резистор пленочный (YAGEO)</t>
  </si>
  <si>
    <t>RC0201JR-07100KL,  (YAGEO) Резистор/ Доп.замена RC0201FR-07100KL,  (YAGEO) Резистор</t>
  </si>
  <si>
    <t>RK73H1HTTC8201F, Резистор пленочный ( KOA Speer )</t>
  </si>
  <si>
    <t>RC0201JR-070RL, Резистор пленочный (YAGEO)</t>
  </si>
  <si>
    <t>RC0201FR-07200RL,Резистор пленочный (YAGEO)</t>
  </si>
  <si>
    <t>ERJ-1GNJ103C, Резистор пленочный ( PANASONIC )</t>
  </si>
  <si>
    <t>RC0201FR-074K7L, Резистор пленочный (YAGEO)</t>
  </si>
  <si>
    <t>RC0201FR-07470RL, Резистор пленочный (YAGEO)</t>
  </si>
  <si>
    <t>RC0201FR-076K04L, Резистор пленочный (YAGEO)</t>
  </si>
  <si>
    <t>RC0201JR-0720KL, Резистор пленочный (YAGEO)</t>
  </si>
  <si>
    <t>ERJ-1GNF2400C, Резистор пленочный ( PANASONIC )</t>
  </si>
  <si>
    <t>ERJ-1GNF43R0C, Резистор пленочный ( PANASONIC )</t>
  </si>
  <si>
    <t>RC0201FR-07100KL,  (YAGEO) Резистор</t>
  </si>
  <si>
    <t>RC0201FR-0730K1L</t>
  </si>
  <si>
    <t>NSR01L30NXT5G, (ON SEMICONDUCTOR) Диод Шоттки</t>
  </si>
  <si>
    <t>SN7002NH6327XTSA2, МОП-транзистор (INFINEON TECHNOLOGIES)</t>
  </si>
  <si>
    <t>NX3215SA-32.768K-STD-MUA-8 (NDK) Кристалл</t>
  </si>
  <si>
    <t>RC0402FR-074K99L,  (YAGEO) Резистор</t>
  </si>
  <si>
    <t>USD</t>
  </si>
  <si>
    <t>USD,</t>
  </si>
  <si>
    <t>Наименование закупки: поставка электрорадиоизделий</t>
  </si>
  <si>
    <t>Информация о запросах ценовых предложений (коммерческих предложений) от 21.03.2023 № 123/13 в адрес различных поставщиков (пяти)</t>
  </si>
  <si>
    <t>Расчет НМЦ № 2/338: значение  с учетом коэффициента вариации из представленных источников ценовой информации</t>
  </si>
  <si>
    <t>Дата подготовки обоснования НМЦ: 31.03.2023</t>
  </si>
  <si>
    <t>КП № ТС-001541 от 21.03.2023</t>
  </si>
  <si>
    <t>КП № 15 от 21.03.2023</t>
  </si>
  <si>
    <t>КП № 325 от 23.03.2023</t>
  </si>
  <si>
    <t xml:space="preserve"> 2/338 от 31.03.2023</t>
  </si>
  <si>
    <t>Цена, USD,                включая все налоги, сборы и обязательные платежи</t>
  </si>
  <si>
    <t xml:space="preserve">Эквивалент
допускается (указывается наименование эквивалента) /
не допускается
</t>
  </si>
  <si>
    <t>не допускается</t>
  </si>
  <si>
    <t xml:space="preserve">MG8MM </t>
  </si>
  <si>
    <t>KC2016Z25.0000C15XXK</t>
  </si>
  <si>
    <t>S34ML08G201BHV000 / S34ML02G100BHI003</t>
  </si>
  <si>
    <t>CA32C2402GMT</t>
  </si>
  <si>
    <t>RC0201FR-07100KL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</si>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</sst>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3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7" fillId="0" borderId="23" xfId="0" applyNumberFormat="1" applyFont="1" applyFill="1" applyBorder="1" applyAlignment="1">
      <alignment horizontal="center" vertical="center" wrapText="1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447675</xdr:colOff>
      <xdr:row>42</xdr:row>
      <xdr:rowOff>19050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24475" cy="802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10" zoomScaleNormal="100" workbookViewId="0">
      <selection activeCell="K24" sqref="K24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37" t="s">
        <v>5</v>
      </c>
      <c r="G1" s="37"/>
      <c r="H1" s="37"/>
      <c r="I1" s="37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37" t="s">
        <v>6</v>
      </c>
      <c r="G2" s="37"/>
      <c r="H2" s="37"/>
      <c r="I2" s="37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37" t="s">
        <v>7</v>
      </c>
      <c r="G3" s="37"/>
      <c r="H3" s="37"/>
      <c r="I3" s="37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37" t="s">
        <v>8</v>
      </c>
      <c r="G4" s="37"/>
      <c r="H4" s="37"/>
      <c r="I4" s="37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37" t="s">
        <v>9</v>
      </c>
      <c r="G5" s="37"/>
      <c r="H5" s="37"/>
      <c r="I5" s="37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36" t="s">
        <v>10</v>
      </c>
      <c r="G6" s="36"/>
      <c r="H6" s="36"/>
      <c r="I6" s="36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36" t="s">
        <v>11</v>
      </c>
      <c r="G7" s="36"/>
      <c r="H7" s="36"/>
      <c r="I7" s="36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.75" x14ac:dyDescent="0.3">
      <c r="B9" s="41" t="s">
        <v>12</v>
      </c>
      <c r="C9" s="41"/>
      <c r="D9" s="41"/>
      <c r="E9" s="41"/>
      <c r="F9" s="41"/>
      <c r="G9" s="41"/>
      <c r="H9" s="41"/>
      <c r="I9" s="41"/>
      <c r="J9" s="4"/>
      <c r="K9" s="4"/>
      <c r="L9" s="4"/>
      <c r="M9" s="4"/>
      <c r="N9" s="4"/>
    </row>
    <row r="10" spans="2:14" ht="42" customHeight="1" x14ac:dyDescent="0.3">
      <c r="B10" s="42" t="s">
        <v>13</v>
      </c>
      <c r="C10" s="42"/>
      <c r="D10" s="42"/>
      <c r="E10" s="42"/>
      <c r="F10" s="42"/>
      <c r="G10" s="42"/>
      <c r="H10" s="42"/>
      <c r="I10" s="42"/>
      <c r="J10" s="4"/>
      <c r="K10" s="4"/>
      <c r="L10" s="4"/>
      <c r="M10" s="4"/>
      <c r="N10" s="4"/>
    </row>
    <row r="11" spans="2:14" ht="23.25" customHeight="1" x14ac:dyDescent="0.3">
      <c r="B11" s="43" t="s">
        <v>105</v>
      </c>
      <c r="C11" s="44"/>
      <c r="D11" s="44"/>
      <c r="E11" s="44"/>
      <c r="F11" s="44"/>
      <c r="G11" s="44"/>
      <c r="H11" s="44"/>
      <c r="I11" s="45"/>
      <c r="J11" s="4"/>
      <c r="K11" s="4"/>
      <c r="L11" s="4"/>
      <c r="M11" s="4"/>
      <c r="N11" s="4"/>
    </row>
    <row r="12" spans="2:14" ht="37.5" customHeight="1" x14ac:dyDescent="0.3">
      <c r="B12" s="43" t="s">
        <v>14</v>
      </c>
      <c r="C12" s="44"/>
      <c r="D12" s="44"/>
      <c r="E12" s="44"/>
      <c r="F12" s="44"/>
      <c r="G12" s="44"/>
      <c r="H12" s="44"/>
      <c r="I12" s="45"/>
      <c r="J12" s="4"/>
      <c r="K12" s="4"/>
      <c r="L12" s="4"/>
      <c r="M12" s="4"/>
      <c r="N12" s="4"/>
    </row>
    <row r="13" spans="2:14" ht="36.75" customHeight="1" x14ac:dyDescent="0.3">
      <c r="B13" s="43" t="s">
        <v>15</v>
      </c>
      <c r="C13" s="44"/>
      <c r="D13" s="44"/>
      <c r="E13" s="44"/>
      <c r="F13" s="44"/>
      <c r="G13" s="44"/>
      <c r="H13" s="44"/>
      <c r="I13" s="45"/>
      <c r="J13" s="4"/>
      <c r="K13" s="4"/>
      <c r="L13" s="4"/>
      <c r="M13" s="4"/>
      <c r="N13" s="4"/>
    </row>
    <row r="14" spans="2:14" ht="18.75" customHeight="1" x14ac:dyDescent="0.3">
      <c r="B14" s="46" t="s">
        <v>16</v>
      </c>
      <c r="C14" s="46"/>
      <c r="D14" s="46"/>
      <c r="E14" s="46"/>
      <c r="F14" s="46"/>
      <c r="G14" s="46"/>
      <c r="H14" s="46"/>
      <c r="I14" s="46"/>
      <c r="J14" s="4"/>
      <c r="K14" s="4"/>
      <c r="L14" s="4"/>
      <c r="M14" s="4"/>
      <c r="N14" s="4"/>
    </row>
    <row r="15" spans="2:14" ht="41.25" customHeight="1" x14ac:dyDescent="0.3">
      <c r="B15" s="38" t="s">
        <v>106</v>
      </c>
      <c r="C15" s="39"/>
      <c r="D15" s="39"/>
      <c r="E15" s="39"/>
      <c r="F15" s="39"/>
      <c r="G15" s="39"/>
      <c r="H15" s="39"/>
      <c r="I15" s="40"/>
      <c r="J15" s="4"/>
      <c r="K15" s="4"/>
      <c r="L15" s="4"/>
      <c r="M15" s="4"/>
      <c r="N15" s="4"/>
    </row>
    <row r="16" spans="2:14" ht="19.5" customHeight="1" x14ac:dyDescent="0.3">
      <c r="B16" s="47" t="s">
        <v>17</v>
      </c>
      <c r="C16" s="48"/>
      <c r="D16" s="48"/>
      <c r="E16" s="48"/>
      <c r="F16" s="48"/>
      <c r="G16" s="48"/>
      <c r="H16" s="48"/>
      <c r="I16" s="49"/>
      <c r="J16" s="4"/>
      <c r="K16" s="4"/>
      <c r="L16" s="4"/>
      <c r="M16" s="4"/>
      <c r="N16" s="4"/>
    </row>
    <row r="17" spans="2:14" s="2" customFormat="1" ht="23.25" customHeight="1" x14ac:dyDescent="0.3">
      <c r="B17" s="17" t="s">
        <v>18</v>
      </c>
      <c r="C17" s="27">
        <v>617582.10999999964</v>
      </c>
      <c r="D17" s="26" t="s">
        <v>103</v>
      </c>
      <c r="E17" s="50" t="s">
        <v>109</v>
      </c>
      <c r="F17" s="50"/>
      <c r="G17" s="50"/>
      <c r="H17" s="50"/>
      <c r="I17" s="51"/>
      <c r="J17" s="18"/>
      <c r="K17" s="18"/>
      <c r="L17" s="18"/>
      <c r="M17" s="18"/>
      <c r="N17" s="18"/>
    </row>
    <row r="18" spans="2:14" s="2" customFormat="1" ht="23.25" customHeight="1" x14ac:dyDescent="0.3">
      <c r="B18" s="23" t="s">
        <v>43</v>
      </c>
      <c r="C18" s="28">
        <v>656218.57157999987</v>
      </c>
      <c r="D18" s="26" t="s">
        <v>103</v>
      </c>
      <c r="E18" s="64" t="s">
        <v>110</v>
      </c>
      <c r="F18" s="64"/>
      <c r="G18" s="64"/>
      <c r="H18" s="64"/>
      <c r="I18" s="65"/>
      <c r="J18" s="18"/>
      <c r="K18" s="18"/>
      <c r="L18" s="18"/>
      <c r="M18" s="18"/>
      <c r="N18" s="18"/>
    </row>
    <row r="19" spans="2:14" s="2" customFormat="1" ht="23.25" customHeight="1" x14ac:dyDescent="0.3">
      <c r="B19" s="23" t="s">
        <v>44</v>
      </c>
      <c r="C19" s="28">
        <v>683355.59094000026</v>
      </c>
      <c r="D19" s="26" t="s">
        <v>103</v>
      </c>
      <c r="E19" s="64" t="s">
        <v>111</v>
      </c>
      <c r="F19" s="64"/>
      <c r="G19" s="64"/>
      <c r="H19" s="64"/>
      <c r="I19" s="65"/>
      <c r="J19" s="18"/>
      <c r="K19" s="18"/>
      <c r="L19" s="18"/>
      <c r="M19" s="18"/>
      <c r="N19" s="18"/>
    </row>
    <row r="20" spans="2:14" s="2" customFormat="1" ht="23.25" hidden="1" customHeight="1" x14ac:dyDescent="0.3">
      <c r="B20" s="23" t="s">
        <v>45</v>
      </c>
      <c r="C20" s="24"/>
      <c r="D20" s="26" t="s">
        <v>103</v>
      </c>
      <c r="E20" s="66" t="s">
        <v>46</v>
      </c>
      <c r="F20" s="66"/>
      <c r="G20" s="66"/>
      <c r="H20" s="66"/>
      <c r="I20" s="67"/>
      <c r="J20" s="18"/>
      <c r="K20" s="18"/>
      <c r="L20" s="18"/>
      <c r="M20" s="18"/>
      <c r="N20" s="18"/>
    </row>
    <row r="21" spans="2:14" s="2" customFormat="1" ht="23.25" hidden="1" customHeight="1" x14ac:dyDescent="0.3">
      <c r="B21" s="23" t="s">
        <v>42</v>
      </c>
      <c r="C21" s="24"/>
      <c r="D21" s="26" t="s">
        <v>103</v>
      </c>
      <c r="E21" s="66" t="s">
        <v>46</v>
      </c>
      <c r="F21" s="66"/>
      <c r="G21" s="66"/>
      <c r="H21" s="66"/>
      <c r="I21" s="67"/>
      <c r="J21" s="18"/>
      <c r="K21" s="18"/>
      <c r="L21" s="18"/>
      <c r="M21" s="18"/>
      <c r="N21" s="18"/>
    </row>
    <row r="22" spans="2:14" s="2" customFormat="1" ht="37.5" customHeight="1" x14ac:dyDescent="0.3">
      <c r="B22" s="58" t="s">
        <v>107</v>
      </c>
      <c r="C22" s="59"/>
      <c r="D22" s="59"/>
      <c r="E22" s="59"/>
      <c r="F22" s="59"/>
      <c r="G22" s="59"/>
      <c r="H22" s="59"/>
      <c r="I22" s="60"/>
      <c r="J22" s="18"/>
      <c r="K22" s="18"/>
      <c r="L22" s="18"/>
      <c r="M22" s="18"/>
      <c r="N22" s="18"/>
    </row>
    <row r="23" spans="2:14" s="2" customFormat="1" ht="21" customHeight="1" x14ac:dyDescent="0.3">
      <c r="B23" s="58" t="s">
        <v>19</v>
      </c>
      <c r="C23" s="59"/>
      <c r="D23" s="59"/>
      <c r="E23" s="59"/>
      <c r="F23" s="59"/>
      <c r="G23" s="25">
        <v>619209.94922666624</v>
      </c>
      <c r="H23" s="59" t="s">
        <v>104</v>
      </c>
      <c r="I23" s="60"/>
      <c r="J23" s="18"/>
      <c r="K23" s="18"/>
      <c r="L23" s="18"/>
      <c r="M23" s="18"/>
      <c r="N23" s="18"/>
    </row>
    <row r="24" spans="2:14" s="18" customFormat="1" ht="21" customHeight="1" x14ac:dyDescent="0.3">
      <c r="B24" s="52" t="s">
        <v>20</v>
      </c>
      <c r="C24" s="53"/>
      <c r="D24" s="53"/>
      <c r="E24" s="53"/>
      <c r="F24" s="53"/>
      <c r="G24" s="53"/>
      <c r="H24" s="53"/>
      <c r="I24" s="54"/>
    </row>
    <row r="25" spans="2:14" s="2" customFormat="1" ht="18.75" x14ac:dyDescent="0.3">
      <c r="B25" s="55" t="s">
        <v>108</v>
      </c>
      <c r="C25" s="56"/>
      <c r="D25" s="56"/>
      <c r="E25" s="56"/>
      <c r="F25" s="56"/>
      <c r="G25" s="56"/>
      <c r="H25" s="56"/>
      <c r="I25" s="57"/>
      <c r="J25" s="18"/>
      <c r="K25" s="18"/>
      <c r="L25" s="18"/>
      <c r="M25" s="18"/>
      <c r="N25" s="18"/>
    </row>
    <row r="26" spans="2:14" s="2" customFormat="1" ht="15" customHeight="1" x14ac:dyDescent="0.3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2:14" ht="18.75" hidden="1" x14ac:dyDescent="0.3">
      <c r="B27" s="4" t="s">
        <v>21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8.75" hidden="1" x14ac:dyDescent="0.3">
      <c r="B28" s="4" t="s">
        <v>22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.75" hidden="1" x14ac:dyDescent="0.3">
      <c r="B29" s="6" t="s">
        <v>23</v>
      </c>
      <c r="C29" s="6"/>
      <c r="D29" s="6"/>
      <c r="E29" s="6"/>
      <c r="F29" s="4"/>
      <c r="G29" s="63" t="s">
        <v>24</v>
      </c>
      <c r="H29" s="63"/>
      <c r="I29" s="63"/>
      <c r="J29" s="4"/>
      <c r="K29" s="4"/>
      <c r="L29" s="4"/>
      <c r="M29" s="4"/>
      <c r="N29" s="4"/>
    </row>
    <row r="30" spans="2:14" ht="10.5" hidden="1" customHeight="1" x14ac:dyDescent="0.3">
      <c r="B30" s="61" t="s">
        <v>25</v>
      </c>
      <c r="C30" s="61"/>
      <c r="D30" s="61"/>
      <c r="E30" s="61"/>
      <c r="F30" s="8"/>
      <c r="G30" s="61" t="s">
        <v>26</v>
      </c>
      <c r="H30" s="61"/>
      <c r="I30" s="61"/>
      <c r="J30" s="4"/>
      <c r="K30" s="4"/>
      <c r="L30" s="4"/>
      <c r="M30" s="4"/>
      <c r="N30" s="4"/>
    </row>
    <row r="31" spans="2:14" ht="10.5" customHeight="1" x14ac:dyDescent="0.3">
      <c r="B31" s="9"/>
      <c r="C31" s="9"/>
      <c r="D31" s="9"/>
      <c r="E31" s="9"/>
      <c r="F31" s="8"/>
      <c r="G31" s="9"/>
      <c r="H31" s="9"/>
      <c r="I31" s="9"/>
      <c r="J31" s="4"/>
      <c r="K31" s="4"/>
      <c r="L31" s="4"/>
      <c r="M31" s="4"/>
      <c r="N31" s="4"/>
    </row>
    <row r="32" spans="2:14" ht="10.5" customHeight="1" x14ac:dyDescent="0.3">
      <c r="B32" s="9"/>
      <c r="C32" s="9"/>
      <c r="D32" s="9"/>
      <c r="E32" s="9"/>
      <c r="F32" s="8"/>
      <c r="G32" s="9"/>
      <c r="H32" s="9"/>
      <c r="I32" s="9"/>
      <c r="J32" s="4"/>
      <c r="K32" s="4"/>
      <c r="L32" s="4"/>
      <c r="M32" s="4"/>
      <c r="N32" s="4"/>
    </row>
    <row r="33" spans="2:14" ht="10.5" customHeight="1" x14ac:dyDescent="0.3">
      <c r="B33" s="9"/>
      <c r="C33" s="9"/>
      <c r="D33" s="9"/>
      <c r="E33" s="9"/>
      <c r="F33" s="8"/>
      <c r="G33" s="9"/>
      <c r="H33" s="9"/>
      <c r="I33" s="9"/>
      <c r="J33" s="4"/>
      <c r="K33" s="4"/>
      <c r="L33" s="4"/>
      <c r="M33" s="4"/>
      <c r="N33" s="4"/>
    </row>
    <row r="34" spans="2:14" ht="18" hidden="1" customHeight="1" x14ac:dyDescent="0.3">
      <c r="B34" s="4" t="s">
        <v>27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" hidden="1" customHeight="1" x14ac:dyDescent="0.3">
      <c r="B35" s="4" t="s">
        <v>22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">
      <c r="B36" s="62" t="s">
        <v>28</v>
      </c>
      <c r="C36" s="62"/>
      <c r="D36" s="62"/>
      <c r="E36" s="62"/>
      <c r="F36" s="4"/>
      <c r="G36" s="4"/>
      <c r="H36" s="4"/>
      <c r="I36" s="4"/>
      <c r="J36" s="4"/>
      <c r="K36" s="4"/>
      <c r="L36" s="4"/>
      <c r="M36" s="4"/>
      <c r="N36" s="4"/>
    </row>
    <row r="37" spans="2:14" ht="21" hidden="1" customHeight="1" x14ac:dyDescent="0.3">
      <c r="B37" s="6" t="s">
        <v>29</v>
      </c>
      <c r="C37" s="6"/>
      <c r="D37" s="6"/>
      <c r="E37" s="6"/>
      <c r="F37" s="4"/>
      <c r="G37" s="63" t="s">
        <v>30</v>
      </c>
      <c r="H37" s="63"/>
      <c r="I37" s="63"/>
      <c r="J37" s="4"/>
      <c r="K37" s="4"/>
      <c r="L37" s="4"/>
      <c r="M37" s="4"/>
      <c r="N37" s="4"/>
    </row>
    <row r="38" spans="2:14" ht="10.5" hidden="1" customHeight="1" x14ac:dyDescent="0.3">
      <c r="B38" s="61" t="s">
        <v>25</v>
      </c>
      <c r="C38" s="61"/>
      <c r="D38" s="61"/>
      <c r="E38" s="61"/>
      <c r="F38" s="8"/>
      <c r="G38" s="61" t="s">
        <v>26</v>
      </c>
      <c r="H38" s="61"/>
      <c r="I38" s="61"/>
      <c r="J38" s="4"/>
      <c r="K38" s="4"/>
      <c r="L38" s="4"/>
      <c r="M38" s="4"/>
      <c r="N38" s="4"/>
    </row>
    <row r="39" spans="2:14" ht="10.5" hidden="1" customHeight="1" x14ac:dyDescent="0.3">
      <c r="B39" s="9"/>
      <c r="C39" s="9"/>
      <c r="D39" s="9"/>
      <c r="E39" s="9"/>
      <c r="F39" s="8"/>
      <c r="G39" s="9"/>
      <c r="H39" s="9"/>
      <c r="I39" s="9"/>
      <c r="J39" s="4"/>
      <c r="K39" s="4"/>
      <c r="L39" s="4"/>
      <c r="M39" s="4"/>
      <c r="N39" s="4"/>
    </row>
    <row r="40" spans="2:14" ht="18.75" hidden="1" x14ac:dyDescent="0.3">
      <c r="B40" s="4" t="s">
        <v>21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2:14" ht="18.75" hidden="1" x14ac:dyDescent="0.3">
      <c r="B41" s="4" t="s">
        <v>22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.75" hidden="1" x14ac:dyDescent="0.3">
      <c r="B42" s="6" t="s">
        <v>23</v>
      </c>
      <c r="C42" s="6"/>
      <c r="D42" s="6"/>
      <c r="E42" s="6"/>
      <c r="F42" s="4"/>
      <c r="G42" s="63" t="s">
        <v>24</v>
      </c>
      <c r="H42" s="63"/>
      <c r="I42" s="63"/>
      <c r="J42" s="4"/>
      <c r="K42" s="4"/>
      <c r="L42" s="4"/>
      <c r="M42" s="4"/>
      <c r="N42" s="4"/>
    </row>
    <row r="43" spans="2:14" ht="18.75" hidden="1" x14ac:dyDescent="0.3">
      <c r="B43" s="61" t="s">
        <v>25</v>
      </c>
      <c r="C43" s="61"/>
      <c r="D43" s="61"/>
      <c r="E43" s="61"/>
      <c r="F43" s="8"/>
      <c r="G43" s="61" t="s">
        <v>26</v>
      </c>
      <c r="H43" s="61"/>
      <c r="I43" s="61"/>
      <c r="J43" s="4"/>
      <c r="K43" s="4"/>
      <c r="L43" s="4"/>
      <c r="M43" s="4"/>
      <c r="N43" s="4"/>
    </row>
    <row r="44" spans="2:14" ht="18.75" x14ac:dyDescent="0.3">
      <c r="B44" s="4"/>
      <c r="C44" s="4" t="s">
        <v>39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.75" x14ac:dyDescent="0.3">
      <c r="B45" s="4"/>
      <c r="C45" s="4" t="s">
        <v>35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6"/>
      <c r="C46" s="4" t="s">
        <v>40</v>
      </c>
      <c r="D46" s="6"/>
      <c r="E46" s="6"/>
      <c r="F46" s="4"/>
      <c r="G46" s="63" t="s">
        <v>41</v>
      </c>
      <c r="H46" s="63"/>
      <c r="I46" s="63"/>
      <c r="J46" s="4"/>
      <c r="K46" s="4"/>
      <c r="L46" s="4"/>
      <c r="M46" s="4"/>
      <c r="N46" s="4"/>
    </row>
    <row r="47" spans="2:14" ht="18.75" x14ac:dyDescent="0.3">
      <c r="B47" s="61" t="s">
        <v>1</v>
      </c>
      <c r="C47" s="61"/>
      <c r="D47" s="61"/>
      <c r="E47" s="61"/>
      <c r="F47" s="8"/>
      <c r="G47" s="61" t="s">
        <v>26</v>
      </c>
      <c r="H47" s="61"/>
      <c r="I47" s="61"/>
      <c r="J47" s="4"/>
      <c r="K47" s="4"/>
      <c r="L47" s="4"/>
      <c r="M47" s="4"/>
      <c r="N47" s="4"/>
    </row>
    <row r="48" spans="2:14" ht="18.75" x14ac:dyDescent="0.3">
      <c r="B48" s="9"/>
      <c r="C48" s="9"/>
      <c r="D48" s="9"/>
      <c r="E48" s="9"/>
      <c r="F48" s="8"/>
      <c r="G48" s="9"/>
      <c r="H48" s="9"/>
      <c r="I48" s="9"/>
      <c r="J48" s="4"/>
      <c r="K48" s="4"/>
      <c r="L48" s="4"/>
      <c r="M48" s="4"/>
      <c r="N48" s="4"/>
    </row>
    <row r="49" spans="2:14" ht="18.75" x14ac:dyDescent="0.3">
      <c r="B49" s="9"/>
      <c r="C49" s="9"/>
      <c r="D49" s="9"/>
      <c r="E49" s="9"/>
      <c r="F49" s="8"/>
      <c r="G49" s="9"/>
      <c r="H49" s="9"/>
      <c r="I49" s="9"/>
      <c r="J49" s="4"/>
      <c r="K49" s="4"/>
      <c r="L49" s="4"/>
      <c r="M49" s="4"/>
      <c r="N49" s="4"/>
    </row>
    <row r="50" spans="2:14" ht="18.75" hidden="1" x14ac:dyDescent="0.3">
      <c r="B50" s="4" t="s">
        <v>31</v>
      </c>
      <c r="C50" s="4" t="s">
        <v>34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.75" hidden="1" x14ac:dyDescent="0.3">
      <c r="B51" s="4"/>
      <c r="C51" s="4" t="s">
        <v>35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hidden="1" x14ac:dyDescent="0.3">
      <c r="B52" s="6"/>
      <c r="C52" s="4" t="s">
        <v>36</v>
      </c>
      <c r="D52" s="6"/>
      <c r="E52" s="6"/>
      <c r="F52" s="4"/>
      <c r="G52" s="63" t="s">
        <v>32</v>
      </c>
      <c r="H52" s="63"/>
      <c r="I52" s="63"/>
      <c r="J52" s="4"/>
      <c r="K52" s="4"/>
      <c r="L52" s="4"/>
      <c r="M52" s="4"/>
      <c r="N52" s="4"/>
    </row>
    <row r="53" spans="2:14" ht="18.75" hidden="1" x14ac:dyDescent="0.3">
      <c r="B53" s="61" t="s">
        <v>25</v>
      </c>
      <c r="C53" s="61"/>
      <c r="D53" s="61"/>
      <c r="E53" s="61"/>
      <c r="F53" s="8"/>
      <c r="G53" s="61" t="s">
        <v>26</v>
      </c>
      <c r="H53" s="61"/>
      <c r="I53" s="61"/>
      <c r="J53" s="4"/>
      <c r="K53" s="4"/>
      <c r="L53" s="4"/>
      <c r="M53" s="4"/>
      <c r="N53" s="4"/>
    </row>
    <row r="54" spans="2:14" ht="18.75" x14ac:dyDescent="0.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.75" x14ac:dyDescent="0.3">
      <c r="B55" s="4"/>
      <c r="C55" s="4" t="s">
        <v>34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 t="s">
        <v>35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6"/>
      <c r="C57" s="4" t="s">
        <v>37</v>
      </c>
      <c r="D57" s="6"/>
      <c r="E57" s="6"/>
      <c r="F57" s="4"/>
      <c r="G57" s="63" t="s">
        <v>38</v>
      </c>
      <c r="H57" s="63"/>
      <c r="I57" s="63"/>
      <c r="J57" s="4"/>
      <c r="K57" s="4"/>
      <c r="L57" s="4"/>
      <c r="M57" s="4"/>
      <c r="N57" s="4"/>
    </row>
    <row r="58" spans="2:14" ht="18.75" x14ac:dyDescent="0.3">
      <c r="B58" s="61" t="s">
        <v>1</v>
      </c>
      <c r="C58" s="61"/>
      <c r="D58" s="61"/>
      <c r="E58" s="61"/>
      <c r="F58" s="8"/>
      <c r="G58" s="61" t="s">
        <v>26</v>
      </c>
      <c r="H58" s="61"/>
      <c r="I58" s="61"/>
      <c r="J58" s="4"/>
      <c r="K58" s="4"/>
      <c r="L58" s="4"/>
      <c r="M58" s="4"/>
      <c r="N58" s="4"/>
    </row>
    <row r="59" spans="2:14" ht="18.75" x14ac:dyDescent="0.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5" x14ac:dyDescent="0.25"/>
  </sheetData>
  <mergeCells count="44"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43:E43"/>
    <mergeCell ref="G43:I43"/>
    <mergeCell ref="B36:E36"/>
    <mergeCell ref="G37:I37"/>
    <mergeCell ref="B38:E38"/>
    <mergeCell ref="G38:I38"/>
    <mergeCell ref="G42:I42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6" zoomScale="130" zoomScaleNormal="13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71"/>
  <sheetViews>
    <sheetView zoomScaleNormal="100" workbookViewId="0">
      <selection activeCell="H65" sqref="H65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25.5703125" customWidth="1"/>
    <col min="4" max="5" width="20.7109375" customWidth="1"/>
    <col min="6" max="6" width="20.7109375" style="3" customWidth="1"/>
    <col min="7" max="7" width="21.28515625" customWidth="1"/>
    <col min="8" max="8" width="15.42578125" style="22" customWidth="1"/>
    <col min="9" max="9" width="15.140625" bestFit="1" customWidth="1"/>
  </cols>
  <sheetData>
    <row r="2" spans="1:9" ht="18.75" x14ac:dyDescent="0.3">
      <c r="A2" s="69" t="s">
        <v>4</v>
      </c>
      <c r="B2" s="69"/>
      <c r="C2" s="69"/>
      <c r="D2" s="69"/>
      <c r="E2" s="69"/>
      <c r="F2" s="69"/>
      <c r="G2" s="10"/>
      <c r="H2" s="19"/>
      <c r="I2" s="10"/>
    </row>
    <row r="3" spans="1:9" ht="18.75" x14ac:dyDescent="0.3">
      <c r="A3" s="81" t="s">
        <v>47</v>
      </c>
      <c r="B3" s="81"/>
      <c r="C3" s="81"/>
      <c r="D3" s="81"/>
      <c r="E3" s="82" t="s">
        <v>112</v>
      </c>
      <c r="F3" s="82"/>
      <c r="G3" s="10"/>
      <c r="H3" s="19"/>
      <c r="I3" s="10"/>
    </row>
    <row r="6" spans="1:9" ht="19.5" thickBot="1" x14ac:dyDescent="0.35">
      <c r="A6" s="10"/>
      <c r="B6" s="10"/>
      <c r="C6" s="10"/>
      <c r="D6" s="10"/>
      <c r="E6" s="10"/>
      <c r="F6" s="29"/>
      <c r="G6" s="10"/>
      <c r="H6" s="19"/>
      <c r="I6" s="10"/>
    </row>
    <row r="7" spans="1:9" ht="18.75" x14ac:dyDescent="0.3">
      <c r="A7" s="70" t="s">
        <v>2</v>
      </c>
      <c r="B7" s="73" t="s">
        <v>33</v>
      </c>
      <c r="C7" s="75" t="s">
        <v>114</v>
      </c>
      <c r="D7" s="75" t="s">
        <v>3</v>
      </c>
      <c r="E7" s="73" t="s">
        <v>0</v>
      </c>
      <c r="F7" s="78" t="s">
        <v>113</v>
      </c>
      <c r="G7" s="10"/>
      <c r="H7" s="19"/>
      <c r="I7" s="10"/>
    </row>
    <row r="8" spans="1:9" ht="18.75" x14ac:dyDescent="0.3">
      <c r="A8" s="71"/>
      <c r="B8" s="74"/>
      <c r="C8" s="76"/>
      <c r="D8" s="76"/>
      <c r="E8" s="74"/>
      <c r="F8" s="79"/>
      <c r="G8" s="10"/>
      <c r="H8" s="19"/>
      <c r="I8" s="10"/>
    </row>
    <row r="9" spans="1:9" ht="78" customHeight="1" x14ac:dyDescent="0.3">
      <c r="A9" s="72"/>
      <c r="B9" s="74"/>
      <c r="C9" s="77"/>
      <c r="D9" s="77"/>
      <c r="E9" s="74"/>
      <c r="F9" s="80"/>
      <c r="G9" s="10"/>
      <c r="H9" s="19"/>
      <c r="I9" s="10"/>
    </row>
    <row r="10" spans="1:9" ht="50.1" customHeight="1" x14ac:dyDescent="0.3">
      <c r="A10" s="16">
        <v>1</v>
      </c>
      <c r="B10" s="14" t="s">
        <v>48</v>
      </c>
      <c r="C10" s="35" t="s">
        <v>115</v>
      </c>
      <c r="D10" s="13" t="s">
        <v>49</v>
      </c>
      <c r="E10" s="15">
        <v>2222</v>
      </c>
      <c r="F10" s="30">
        <v>0.41</v>
      </c>
      <c r="G10" s="11"/>
      <c r="H10" s="20">
        <f>E10*F10</f>
        <v>911.02</v>
      </c>
      <c r="I10" s="12"/>
    </row>
    <row r="11" spans="1:9" ht="50.1" customHeight="1" x14ac:dyDescent="0.3">
      <c r="A11" s="16">
        <v>2</v>
      </c>
      <c r="B11" s="14" t="s">
        <v>50</v>
      </c>
      <c r="C11" s="35" t="s">
        <v>115</v>
      </c>
      <c r="D11" s="13" t="s">
        <v>49</v>
      </c>
      <c r="E11" s="15">
        <v>157762</v>
      </c>
      <c r="F11" s="30">
        <v>6.1000000000000004E-3</v>
      </c>
      <c r="G11" s="10"/>
      <c r="H11" s="20">
        <f t="shared" ref="H11:H60" si="0">E11*F11</f>
        <v>962.34820000000002</v>
      </c>
    </row>
    <row r="12" spans="1:9" ht="56.25" customHeight="1" x14ac:dyDescent="0.25">
      <c r="A12" s="16">
        <v>3</v>
      </c>
      <c r="B12" s="14" t="s">
        <v>51</v>
      </c>
      <c r="C12" s="35" t="s">
        <v>115</v>
      </c>
      <c r="D12" s="13" t="s">
        <v>49</v>
      </c>
      <c r="E12" s="15">
        <v>57772</v>
      </c>
      <c r="F12" s="30">
        <v>0.04</v>
      </c>
      <c r="H12" s="20">
        <f t="shared" si="0"/>
        <v>2310.88</v>
      </c>
    </row>
    <row r="13" spans="1:9" ht="56.25" customHeight="1" x14ac:dyDescent="0.25">
      <c r="A13" s="16">
        <v>4</v>
      </c>
      <c r="B13" s="14" t="s">
        <v>52</v>
      </c>
      <c r="C13" s="35" t="s">
        <v>53</v>
      </c>
      <c r="D13" s="13" t="s">
        <v>49</v>
      </c>
      <c r="E13" s="15">
        <v>19998</v>
      </c>
      <c r="F13" s="30">
        <v>0.02</v>
      </c>
      <c r="H13" s="20">
        <f t="shared" si="0"/>
        <v>399.96000000000004</v>
      </c>
    </row>
    <row r="14" spans="1:9" ht="58.5" customHeight="1" x14ac:dyDescent="0.25">
      <c r="A14" s="16">
        <v>5</v>
      </c>
      <c r="B14" s="14" t="s">
        <v>54</v>
      </c>
      <c r="C14" s="35" t="s">
        <v>115</v>
      </c>
      <c r="D14" s="13" t="s">
        <v>49</v>
      </c>
      <c r="E14" s="15">
        <v>2222</v>
      </c>
      <c r="F14" s="30">
        <v>6.0000000000000001E-3</v>
      </c>
      <c r="H14" s="20">
        <f t="shared" si="0"/>
        <v>13.332000000000001</v>
      </c>
    </row>
    <row r="15" spans="1:9" ht="50.1" customHeight="1" x14ac:dyDescent="0.25">
      <c r="A15" s="16">
        <v>6</v>
      </c>
      <c r="B15" s="14" t="s">
        <v>55</v>
      </c>
      <c r="C15" s="35" t="s">
        <v>115</v>
      </c>
      <c r="D15" s="13" t="s">
        <v>49</v>
      </c>
      <c r="E15" s="15">
        <v>68882</v>
      </c>
      <c r="F15" s="30">
        <v>0.06</v>
      </c>
      <c r="H15" s="20">
        <f t="shared" si="0"/>
        <v>4132.92</v>
      </c>
    </row>
    <row r="16" spans="1:9" ht="50.1" customHeight="1" x14ac:dyDescent="0.25">
      <c r="A16" s="16">
        <v>7</v>
      </c>
      <c r="B16" s="14" t="s">
        <v>56</v>
      </c>
      <c r="C16" s="35" t="s">
        <v>115</v>
      </c>
      <c r="D16" s="13" t="s">
        <v>49</v>
      </c>
      <c r="E16" s="15">
        <v>59994</v>
      </c>
      <c r="F16" s="30">
        <v>0.02</v>
      </c>
      <c r="H16" s="20">
        <f t="shared" si="0"/>
        <v>1199.8800000000001</v>
      </c>
    </row>
    <row r="17" spans="1:8" ht="50.1" customHeight="1" x14ac:dyDescent="0.25">
      <c r="A17" s="16">
        <v>8</v>
      </c>
      <c r="B17" s="14" t="s">
        <v>57</v>
      </c>
      <c r="C17" s="35" t="s">
        <v>58</v>
      </c>
      <c r="D17" s="13" t="s">
        <v>49</v>
      </c>
      <c r="E17" s="15">
        <v>59994</v>
      </c>
      <c r="F17" s="30">
        <v>0.02</v>
      </c>
      <c r="H17" s="20">
        <f t="shared" si="0"/>
        <v>1199.8800000000001</v>
      </c>
    </row>
    <row r="18" spans="1:8" ht="50.1" customHeight="1" x14ac:dyDescent="0.25">
      <c r="A18" s="16">
        <v>9</v>
      </c>
      <c r="B18" s="14" t="s">
        <v>59</v>
      </c>
      <c r="C18" s="35" t="s">
        <v>115</v>
      </c>
      <c r="D18" s="13" t="s">
        <v>49</v>
      </c>
      <c r="E18" s="15">
        <v>4444</v>
      </c>
      <c r="F18" s="30">
        <v>0.62</v>
      </c>
      <c r="H18" s="20">
        <f t="shared" si="0"/>
        <v>2755.28</v>
      </c>
    </row>
    <row r="19" spans="1:8" ht="50.1" customHeight="1" x14ac:dyDescent="0.25">
      <c r="A19" s="16">
        <v>10</v>
      </c>
      <c r="B19" s="14" t="s">
        <v>60</v>
      </c>
      <c r="C19" s="35" t="s">
        <v>115</v>
      </c>
      <c r="D19" s="13" t="s">
        <v>49</v>
      </c>
      <c r="E19" s="15">
        <v>22220</v>
      </c>
      <c r="F19" s="30">
        <v>0.02</v>
      </c>
      <c r="H19" s="20">
        <f t="shared" si="0"/>
        <v>444.40000000000003</v>
      </c>
    </row>
    <row r="20" spans="1:8" ht="50.1" customHeight="1" x14ac:dyDescent="0.25">
      <c r="A20" s="16">
        <v>11</v>
      </c>
      <c r="B20" s="14" t="s">
        <v>61</v>
      </c>
      <c r="C20" s="35" t="s">
        <v>115</v>
      </c>
      <c r="D20" s="13" t="s">
        <v>49</v>
      </c>
      <c r="E20" s="15">
        <v>26664</v>
      </c>
      <c r="F20" s="30">
        <v>0.1</v>
      </c>
      <c r="H20" s="20">
        <f t="shared" si="0"/>
        <v>2666.4</v>
      </c>
    </row>
    <row r="21" spans="1:8" ht="50.1" customHeight="1" x14ac:dyDescent="0.25">
      <c r="A21" s="16">
        <v>12</v>
      </c>
      <c r="B21" s="14" t="s">
        <v>62</v>
      </c>
      <c r="C21" s="35" t="s">
        <v>115</v>
      </c>
      <c r="D21" s="13" t="s">
        <v>49</v>
      </c>
      <c r="E21" s="15">
        <v>17776</v>
      </c>
      <c r="F21" s="30">
        <v>0.06</v>
      </c>
      <c r="H21" s="20">
        <f t="shared" si="0"/>
        <v>1066.56</v>
      </c>
    </row>
    <row r="22" spans="1:8" ht="50.1" customHeight="1" x14ac:dyDescent="0.25">
      <c r="A22" s="16">
        <v>13</v>
      </c>
      <c r="B22" s="14" t="s">
        <v>63</v>
      </c>
      <c r="C22" s="35" t="s">
        <v>115</v>
      </c>
      <c r="D22" s="13" t="s">
        <v>49</v>
      </c>
      <c r="E22" s="15">
        <v>6666</v>
      </c>
      <c r="F22" s="30">
        <v>0.03</v>
      </c>
      <c r="H22" s="20">
        <f t="shared" si="0"/>
        <v>199.98</v>
      </c>
    </row>
    <row r="23" spans="1:8" ht="50.1" customHeight="1" x14ac:dyDescent="0.25">
      <c r="A23" s="16">
        <v>14</v>
      </c>
      <c r="B23" s="14" t="s">
        <v>64</v>
      </c>
      <c r="C23" s="35" t="s">
        <v>115</v>
      </c>
      <c r="D23" s="13" t="s">
        <v>49</v>
      </c>
      <c r="E23" s="15">
        <v>2222</v>
      </c>
      <c r="F23" s="30">
        <v>0.06</v>
      </c>
      <c r="H23" s="20">
        <f t="shared" si="0"/>
        <v>133.32</v>
      </c>
    </row>
    <row r="24" spans="1:8" ht="50.1" customHeight="1" x14ac:dyDescent="0.25">
      <c r="A24" s="16">
        <v>15</v>
      </c>
      <c r="B24" s="14" t="s">
        <v>65</v>
      </c>
      <c r="C24" s="35" t="s">
        <v>115</v>
      </c>
      <c r="D24" s="13" t="s">
        <v>49</v>
      </c>
      <c r="E24" s="15">
        <v>2222</v>
      </c>
      <c r="F24" s="30">
        <v>4.9999999999999996E-2</v>
      </c>
      <c r="H24" s="20">
        <f t="shared" si="0"/>
        <v>111.1</v>
      </c>
    </row>
    <row r="25" spans="1:8" ht="50.1" customHeight="1" x14ac:dyDescent="0.25">
      <c r="A25" s="16">
        <v>16</v>
      </c>
      <c r="B25" s="14" t="s">
        <v>66</v>
      </c>
      <c r="C25" s="35" t="s">
        <v>115</v>
      </c>
      <c r="D25" s="13" t="s">
        <v>49</v>
      </c>
      <c r="E25" s="15">
        <v>4444</v>
      </c>
      <c r="F25" s="30">
        <v>0.01</v>
      </c>
      <c r="H25" s="20">
        <f t="shared" si="0"/>
        <v>44.44</v>
      </c>
    </row>
    <row r="26" spans="1:8" ht="87.75" customHeight="1" x14ac:dyDescent="0.25">
      <c r="A26" s="16">
        <v>17</v>
      </c>
      <c r="B26" s="14" t="s">
        <v>67</v>
      </c>
      <c r="C26" s="35" t="s">
        <v>116</v>
      </c>
      <c r="D26" s="13" t="s">
        <v>49</v>
      </c>
      <c r="E26" s="15">
        <v>2222</v>
      </c>
      <c r="F26" s="30">
        <v>125.41666666666667</v>
      </c>
      <c r="H26" s="20">
        <f t="shared" si="0"/>
        <v>278675.83333333337</v>
      </c>
    </row>
    <row r="27" spans="1:8" ht="50.1" customHeight="1" x14ac:dyDescent="0.25">
      <c r="A27" s="16">
        <v>18</v>
      </c>
      <c r="B27" s="14" t="s">
        <v>68</v>
      </c>
      <c r="C27" s="35" t="s">
        <v>115</v>
      </c>
      <c r="D27" s="13" t="s">
        <v>49</v>
      </c>
      <c r="E27" s="15">
        <v>4444</v>
      </c>
      <c r="F27" s="30">
        <v>16.830000000000002</v>
      </c>
      <c r="H27" s="20">
        <f t="shared" si="0"/>
        <v>74792.52</v>
      </c>
    </row>
    <row r="28" spans="1:8" ht="50.1" customHeight="1" x14ac:dyDescent="0.25">
      <c r="A28" s="16">
        <v>19</v>
      </c>
      <c r="B28" s="14" t="s">
        <v>69</v>
      </c>
      <c r="C28" s="35" t="s">
        <v>115</v>
      </c>
      <c r="D28" s="13" t="s">
        <v>49</v>
      </c>
      <c r="E28" s="15">
        <v>2222</v>
      </c>
      <c r="F28" s="30">
        <v>21.016666666666666</v>
      </c>
      <c r="H28" s="20">
        <f t="shared" si="0"/>
        <v>46699.033333333333</v>
      </c>
    </row>
    <row r="29" spans="1:8" ht="50.1" customHeight="1" x14ac:dyDescent="0.25">
      <c r="A29" s="16">
        <v>20</v>
      </c>
      <c r="B29" s="14" t="s">
        <v>70</v>
      </c>
      <c r="C29" s="35" t="s">
        <v>117</v>
      </c>
      <c r="D29" s="13" t="s">
        <v>49</v>
      </c>
      <c r="E29" s="15">
        <v>2222</v>
      </c>
      <c r="F29" s="30">
        <v>2.2133333333333334</v>
      </c>
      <c r="H29" s="20">
        <f t="shared" si="0"/>
        <v>4918.0266666666666</v>
      </c>
    </row>
    <row r="30" spans="1:8" ht="50.1" customHeight="1" x14ac:dyDescent="0.25">
      <c r="A30" s="16">
        <v>21</v>
      </c>
      <c r="B30" s="14" t="s">
        <v>71</v>
      </c>
      <c r="C30" s="35" t="s">
        <v>115</v>
      </c>
      <c r="D30" s="13" t="s">
        <v>49</v>
      </c>
      <c r="E30" s="15">
        <v>2222</v>
      </c>
      <c r="F30" s="30">
        <v>10.013333333333334</v>
      </c>
      <c r="H30" s="20">
        <f t="shared" si="0"/>
        <v>22249.626666666667</v>
      </c>
    </row>
    <row r="31" spans="1:8" ht="50.1" customHeight="1" x14ac:dyDescent="0.25">
      <c r="A31" s="16">
        <v>22</v>
      </c>
      <c r="B31" s="14" t="s">
        <v>72</v>
      </c>
      <c r="C31" s="35" t="s">
        <v>115</v>
      </c>
      <c r="D31" s="13" t="s">
        <v>49</v>
      </c>
      <c r="E31" s="15">
        <v>2222</v>
      </c>
      <c r="F31" s="30">
        <v>0.99</v>
      </c>
      <c r="H31" s="20">
        <f t="shared" si="0"/>
        <v>2199.7800000000002</v>
      </c>
    </row>
    <row r="32" spans="1:8" ht="50.1" customHeight="1" x14ac:dyDescent="0.25">
      <c r="A32" s="16">
        <v>23</v>
      </c>
      <c r="B32" s="14" t="s">
        <v>73</v>
      </c>
      <c r="C32" s="35" t="s">
        <v>115</v>
      </c>
      <c r="D32" s="13" t="s">
        <v>49</v>
      </c>
      <c r="E32" s="15">
        <v>2222</v>
      </c>
      <c r="F32" s="30">
        <v>3.13</v>
      </c>
      <c r="H32" s="20">
        <f t="shared" ref="H32:H59" si="1">E32*F32</f>
        <v>6954.86</v>
      </c>
    </row>
    <row r="33" spans="1:8" ht="50.1" customHeight="1" x14ac:dyDescent="0.25">
      <c r="A33" s="16">
        <v>24</v>
      </c>
      <c r="B33" s="14" t="s">
        <v>74</v>
      </c>
      <c r="C33" s="35" t="s">
        <v>115</v>
      </c>
      <c r="D33" s="13" t="s">
        <v>49</v>
      </c>
      <c r="E33" s="15">
        <v>4444</v>
      </c>
      <c r="F33" s="30">
        <v>19</v>
      </c>
      <c r="H33" s="20">
        <f t="shared" si="1"/>
        <v>84436</v>
      </c>
    </row>
    <row r="34" spans="1:8" ht="63" customHeight="1" x14ac:dyDescent="0.25">
      <c r="A34" s="16">
        <v>25</v>
      </c>
      <c r="B34" s="14" t="s">
        <v>75</v>
      </c>
      <c r="C34" s="35" t="s">
        <v>118</v>
      </c>
      <c r="D34" s="13" t="s">
        <v>49</v>
      </c>
      <c r="E34" s="15">
        <v>2222</v>
      </c>
      <c r="F34" s="30">
        <v>10</v>
      </c>
      <c r="H34" s="20">
        <f t="shared" si="1"/>
        <v>22220</v>
      </c>
    </row>
    <row r="35" spans="1:8" ht="50.1" customHeight="1" x14ac:dyDescent="0.25">
      <c r="A35" s="16">
        <v>26</v>
      </c>
      <c r="B35" s="14" t="s">
        <v>76</v>
      </c>
      <c r="C35" s="35" t="s">
        <v>115</v>
      </c>
      <c r="D35" s="13" t="s">
        <v>49</v>
      </c>
      <c r="E35" s="15">
        <v>2222</v>
      </c>
      <c r="F35" s="30">
        <v>11.790000000000001</v>
      </c>
      <c r="H35" s="20">
        <f t="shared" si="1"/>
        <v>26197.38</v>
      </c>
    </row>
    <row r="36" spans="1:8" ht="50.1" customHeight="1" x14ac:dyDescent="0.25">
      <c r="A36" s="16">
        <v>27</v>
      </c>
      <c r="B36" s="14" t="s">
        <v>77</v>
      </c>
      <c r="C36" s="35" t="s">
        <v>115</v>
      </c>
      <c r="D36" s="13" t="s">
        <v>49</v>
      </c>
      <c r="E36" s="15">
        <v>2222</v>
      </c>
      <c r="F36" s="30">
        <v>2.6233333333333331</v>
      </c>
      <c r="H36" s="20">
        <f t="shared" si="1"/>
        <v>5829.0466666666662</v>
      </c>
    </row>
    <row r="37" spans="1:8" ht="50.1" customHeight="1" x14ac:dyDescent="0.25">
      <c r="A37" s="16">
        <v>28</v>
      </c>
      <c r="B37" s="14" t="s">
        <v>78</v>
      </c>
      <c r="C37" s="35" t="s">
        <v>119</v>
      </c>
      <c r="D37" s="13" t="s">
        <v>49</v>
      </c>
      <c r="E37" s="15">
        <v>2222</v>
      </c>
      <c r="F37" s="30">
        <v>4.5599999999999996</v>
      </c>
      <c r="H37" s="20">
        <f t="shared" si="1"/>
        <v>10132.32</v>
      </c>
    </row>
    <row r="38" spans="1:8" ht="50.1" customHeight="1" x14ac:dyDescent="0.25">
      <c r="A38" s="16">
        <v>29</v>
      </c>
      <c r="B38" s="14" t="s">
        <v>79</v>
      </c>
      <c r="C38" s="35" t="s">
        <v>80</v>
      </c>
      <c r="D38" s="13" t="s">
        <v>49</v>
      </c>
      <c r="E38" s="15">
        <v>2222</v>
      </c>
      <c r="F38" s="30">
        <v>2.3333333333333335</v>
      </c>
      <c r="H38" s="20">
        <f t="shared" si="1"/>
        <v>5184.666666666667</v>
      </c>
    </row>
    <row r="39" spans="1:8" ht="50.1" customHeight="1" x14ac:dyDescent="0.25">
      <c r="A39" s="16">
        <v>30</v>
      </c>
      <c r="B39" s="14" t="s">
        <v>81</v>
      </c>
      <c r="C39" s="35" t="s">
        <v>115</v>
      </c>
      <c r="D39" s="13" t="s">
        <v>49</v>
      </c>
      <c r="E39" s="15">
        <v>8888</v>
      </c>
      <c r="F39" s="30">
        <v>0.02</v>
      </c>
      <c r="H39" s="20">
        <f t="shared" si="1"/>
        <v>177.76</v>
      </c>
    </row>
    <row r="40" spans="1:8" ht="50.1" customHeight="1" x14ac:dyDescent="0.25">
      <c r="A40" s="16">
        <v>31</v>
      </c>
      <c r="B40" s="14" t="s">
        <v>82</v>
      </c>
      <c r="C40" s="35" t="s">
        <v>115</v>
      </c>
      <c r="D40" s="13" t="s">
        <v>49</v>
      </c>
      <c r="E40" s="15">
        <v>11110</v>
      </c>
      <c r="F40" s="30">
        <v>0.28666666666666668</v>
      </c>
      <c r="H40" s="20">
        <f t="shared" si="1"/>
        <v>3184.8666666666668</v>
      </c>
    </row>
    <row r="41" spans="1:8" ht="50.1" customHeight="1" x14ac:dyDescent="0.25">
      <c r="A41" s="16">
        <v>32</v>
      </c>
      <c r="B41" s="14" t="s">
        <v>83</v>
      </c>
      <c r="C41" s="35" t="s">
        <v>115</v>
      </c>
      <c r="D41" s="13" t="s">
        <v>49</v>
      </c>
      <c r="E41" s="15">
        <v>2222</v>
      </c>
      <c r="F41" s="30">
        <v>0.47</v>
      </c>
      <c r="H41" s="20">
        <f t="shared" si="1"/>
        <v>1044.3399999999999</v>
      </c>
    </row>
    <row r="42" spans="1:8" ht="50.1" customHeight="1" x14ac:dyDescent="0.25">
      <c r="A42" s="16">
        <v>33</v>
      </c>
      <c r="B42" s="14" t="s">
        <v>84</v>
      </c>
      <c r="C42" s="35" t="s">
        <v>115</v>
      </c>
      <c r="D42" s="13" t="s">
        <v>49</v>
      </c>
      <c r="E42" s="15">
        <v>2222</v>
      </c>
      <c r="F42" s="30">
        <v>0.02</v>
      </c>
      <c r="H42" s="20">
        <f t="shared" si="1"/>
        <v>44.44</v>
      </c>
    </row>
    <row r="43" spans="1:8" ht="50.1" customHeight="1" x14ac:dyDescent="0.25">
      <c r="A43" s="16">
        <v>34</v>
      </c>
      <c r="B43" s="14" t="s">
        <v>85</v>
      </c>
      <c r="C43" s="35" t="s">
        <v>115</v>
      </c>
      <c r="D43" s="13" t="s">
        <v>49</v>
      </c>
      <c r="E43" s="15">
        <v>33330</v>
      </c>
      <c r="F43" s="30">
        <v>1.2999999999999999E-3</v>
      </c>
      <c r="H43" s="20">
        <f t="shared" si="1"/>
        <v>43.329000000000001</v>
      </c>
    </row>
    <row r="44" spans="1:8" ht="50.1" customHeight="1" x14ac:dyDescent="0.25">
      <c r="A44" s="16">
        <v>35</v>
      </c>
      <c r="B44" s="14" t="s">
        <v>86</v>
      </c>
      <c r="C44" s="35" t="s">
        <v>120</v>
      </c>
      <c r="D44" s="13" t="s">
        <v>49</v>
      </c>
      <c r="E44" s="15">
        <v>35552</v>
      </c>
      <c r="F44" s="30">
        <v>1.2999999999999999E-3</v>
      </c>
      <c r="H44" s="20">
        <f t="shared" si="1"/>
        <v>46.217599999999997</v>
      </c>
    </row>
    <row r="45" spans="1:8" ht="50.1" customHeight="1" x14ac:dyDescent="0.25">
      <c r="A45" s="16">
        <v>36</v>
      </c>
      <c r="B45" s="14" t="s">
        <v>87</v>
      </c>
      <c r="C45" s="35" t="s">
        <v>115</v>
      </c>
      <c r="D45" s="13" t="s">
        <v>49</v>
      </c>
      <c r="E45" s="15">
        <v>2222</v>
      </c>
      <c r="F45" s="30">
        <v>0.03</v>
      </c>
      <c r="H45" s="20">
        <f t="shared" si="1"/>
        <v>66.66</v>
      </c>
    </row>
    <row r="46" spans="1:8" ht="50.1" customHeight="1" x14ac:dyDescent="0.25">
      <c r="A46" s="16">
        <v>37</v>
      </c>
      <c r="B46" s="14" t="s">
        <v>88</v>
      </c>
      <c r="C46" s="35" t="s">
        <v>115</v>
      </c>
      <c r="D46" s="13" t="s">
        <v>49</v>
      </c>
      <c r="E46" s="15">
        <v>15554</v>
      </c>
      <c r="F46" s="30">
        <v>9.5023788093095019E-4</v>
      </c>
      <c r="H46" s="20">
        <f t="shared" si="1"/>
        <v>14.78</v>
      </c>
    </row>
    <row r="47" spans="1:8" ht="50.1" customHeight="1" x14ac:dyDescent="0.25">
      <c r="A47" s="16">
        <v>38</v>
      </c>
      <c r="B47" s="14" t="s">
        <v>89</v>
      </c>
      <c r="C47" s="35" t="s">
        <v>115</v>
      </c>
      <c r="D47" s="13" t="s">
        <v>49</v>
      </c>
      <c r="E47" s="15">
        <v>4444</v>
      </c>
      <c r="F47" s="30">
        <v>1E-3</v>
      </c>
      <c r="H47" s="20">
        <f t="shared" si="1"/>
        <v>4.444</v>
      </c>
    </row>
    <row r="48" spans="1:8" ht="50.1" customHeight="1" x14ac:dyDescent="0.25">
      <c r="A48" s="16">
        <v>39</v>
      </c>
      <c r="B48" s="14" t="s">
        <v>90</v>
      </c>
      <c r="C48" s="35" t="s">
        <v>115</v>
      </c>
      <c r="D48" s="13" t="s">
        <v>49</v>
      </c>
      <c r="E48" s="15">
        <v>55550</v>
      </c>
      <c r="F48" s="30">
        <v>5.6900090009000901E-3</v>
      </c>
      <c r="H48" s="20">
        <f t="shared" si="1"/>
        <v>316.08</v>
      </c>
    </row>
    <row r="49" spans="1:8" ht="50.1" customHeight="1" x14ac:dyDescent="0.25">
      <c r="A49" s="16">
        <v>40</v>
      </c>
      <c r="B49" s="14" t="s">
        <v>91</v>
      </c>
      <c r="C49" s="35" t="s">
        <v>115</v>
      </c>
      <c r="D49" s="13" t="s">
        <v>49</v>
      </c>
      <c r="E49" s="15">
        <v>6666</v>
      </c>
      <c r="F49" s="30">
        <v>1.4206420642064207E-3</v>
      </c>
      <c r="H49" s="20">
        <f t="shared" si="1"/>
        <v>9.4700000000000006</v>
      </c>
    </row>
    <row r="50" spans="1:8" ht="50.1" customHeight="1" x14ac:dyDescent="0.25">
      <c r="A50" s="16">
        <v>41</v>
      </c>
      <c r="B50" s="14" t="s">
        <v>92</v>
      </c>
      <c r="C50" s="35" t="s">
        <v>115</v>
      </c>
      <c r="D50" s="13" t="s">
        <v>49</v>
      </c>
      <c r="E50" s="15">
        <v>4444</v>
      </c>
      <c r="F50" s="30">
        <v>0.01</v>
      </c>
      <c r="H50" s="20">
        <f t="shared" si="1"/>
        <v>44.44</v>
      </c>
    </row>
    <row r="51" spans="1:8" ht="50.1" customHeight="1" x14ac:dyDescent="0.25">
      <c r="A51" s="16">
        <v>42</v>
      </c>
      <c r="B51" s="14" t="s">
        <v>93</v>
      </c>
      <c r="C51" s="35" t="s">
        <v>115</v>
      </c>
      <c r="D51" s="13" t="s">
        <v>49</v>
      </c>
      <c r="E51" s="15">
        <v>2222</v>
      </c>
      <c r="F51" s="30">
        <v>0.02</v>
      </c>
      <c r="H51" s="20">
        <f t="shared" si="1"/>
        <v>44.44</v>
      </c>
    </row>
    <row r="52" spans="1:8" ht="50.1" customHeight="1" x14ac:dyDescent="0.25">
      <c r="A52" s="16">
        <v>43</v>
      </c>
      <c r="B52" s="14" t="s">
        <v>94</v>
      </c>
      <c r="C52" s="35" t="s">
        <v>115</v>
      </c>
      <c r="D52" s="13" t="s">
        <v>49</v>
      </c>
      <c r="E52" s="15">
        <v>4444</v>
      </c>
      <c r="F52" s="30">
        <v>0.01</v>
      </c>
      <c r="H52" s="20">
        <f t="shared" si="1"/>
        <v>44.44</v>
      </c>
    </row>
    <row r="53" spans="1:8" ht="50.1" customHeight="1" x14ac:dyDescent="0.25">
      <c r="A53" s="16">
        <v>44</v>
      </c>
      <c r="B53" s="14" t="s">
        <v>95</v>
      </c>
      <c r="C53" s="35" t="s">
        <v>115</v>
      </c>
      <c r="D53" s="13" t="s">
        <v>49</v>
      </c>
      <c r="E53" s="15">
        <v>6666</v>
      </c>
      <c r="F53" s="30">
        <v>0.02</v>
      </c>
      <c r="H53" s="20">
        <f t="shared" si="1"/>
        <v>133.32</v>
      </c>
    </row>
    <row r="54" spans="1:8" ht="50.1" customHeight="1" x14ac:dyDescent="0.25">
      <c r="A54" s="16">
        <v>45</v>
      </c>
      <c r="B54" s="14" t="s">
        <v>96</v>
      </c>
      <c r="C54" s="35" t="s">
        <v>115</v>
      </c>
      <c r="D54" s="13" t="s">
        <v>49</v>
      </c>
      <c r="E54" s="15">
        <v>4444</v>
      </c>
      <c r="F54" s="30">
        <v>0.02</v>
      </c>
      <c r="H54" s="20">
        <f t="shared" ref="H54:H56" si="2">E54*F54</f>
        <v>88.88</v>
      </c>
    </row>
    <row r="55" spans="1:8" ht="50.1" customHeight="1" x14ac:dyDescent="0.25">
      <c r="A55" s="16">
        <v>46</v>
      </c>
      <c r="B55" s="14" t="s">
        <v>97</v>
      </c>
      <c r="C55" s="35" t="s">
        <v>115</v>
      </c>
      <c r="D55" s="13" t="s">
        <v>49</v>
      </c>
      <c r="E55" s="15">
        <v>2222</v>
      </c>
      <c r="F55" s="30">
        <v>1.3006300630063006E-3</v>
      </c>
      <c r="H55" s="20">
        <f t="shared" si="2"/>
        <v>2.8899999999999997</v>
      </c>
    </row>
    <row r="56" spans="1:8" ht="50.1" customHeight="1" x14ac:dyDescent="0.25">
      <c r="A56" s="16">
        <v>47</v>
      </c>
      <c r="B56" s="14" t="s">
        <v>98</v>
      </c>
      <c r="C56" s="35" t="s">
        <v>115</v>
      </c>
      <c r="D56" s="13" t="s">
        <v>49</v>
      </c>
      <c r="E56" s="15">
        <v>4444</v>
      </c>
      <c r="F56" s="30">
        <v>0.01</v>
      </c>
      <c r="H56" s="20">
        <f t="shared" si="2"/>
        <v>44.44</v>
      </c>
    </row>
    <row r="57" spans="1:8" ht="50.1" customHeight="1" x14ac:dyDescent="0.25">
      <c r="A57" s="16">
        <v>48</v>
      </c>
      <c r="B57" s="14" t="s">
        <v>99</v>
      </c>
      <c r="C57" s="35" t="s">
        <v>115</v>
      </c>
      <c r="D57" s="13" t="s">
        <v>49</v>
      </c>
      <c r="E57" s="15">
        <v>6666</v>
      </c>
      <c r="F57" s="30">
        <v>0.33</v>
      </c>
      <c r="H57" s="20">
        <f t="shared" si="1"/>
        <v>2199.7800000000002</v>
      </c>
    </row>
    <row r="58" spans="1:8" ht="50.1" customHeight="1" x14ac:dyDescent="0.25">
      <c r="A58" s="16">
        <v>49</v>
      </c>
      <c r="B58" s="14" t="s">
        <v>100</v>
      </c>
      <c r="C58" s="35" t="s">
        <v>115</v>
      </c>
      <c r="D58" s="13" t="s">
        <v>49</v>
      </c>
      <c r="E58" s="15">
        <v>4444</v>
      </c>
      <c r="F58" s="30">
        <v>0.11</v>
      </c>
      <c r="H58" s="20">
        <f t="shared" si="1"/>
        <v>488.84</v>
      </c>
    </row>
    <row r="59" spans="1:8" ht="50.1" customHeight="1" x14ac:dyDescent="0.25">
      <c r="A59" s="16">
        <v>50</v>
      </c>
      <c r="B59" s="14" t="s">
        <v>101</v>
      </c>
      <c r="C59" s="35" t="s">
        <v>115</v>
      </c>
      <c r="D59" s="13" t="s">
        <v>49</v>
      </c>
      <c r="E59" s="15">
        <v>2222</v>
      </c>
      <c r="F59" s="30">
        <v>0.95333333333333325</v>
      </c>
      <c r="H59" s="20">
        <f t="shared" si="1"/>
        <v>2118.3066666666664</v>
      </c>
    </row>
    <row r="60" spans="1:8" ht="50.1" customHeight="1" x14ac:dyDescent="0.25">
      <c r="A60" s="16">
        <v>51</v>
      </c>
      <c r="B60" s="14" t="s">
        <v>102</v>
      </c>
      <c r="C60" s="35" t="s">
        <v>115</v>
      </c>
      <c r="D60" s="13" t="s">
        <v>49</v>
      </c>
      <c r="E60" s="15">
        <v>4444</v>
      </c>
      <c r="F60" s="30">
        <v>1.5733033303330334E-3</v>
      </c>
      <c r="H60" s="20">
        <f>E60*F60</f>
        <v>6.9917600000000002</v>
      </c>
    </row>
    <row r="61" spans="1:8" ht="33.75" customHeight="1" x14ac:dyDescent="0.25">
      <c r="H61" s="21">
        <f>SUM(H10:H60)</f>
        <v>619209.94922666624</v>
      </c>
    </row>
    <row r="62" spans="1:8" s="1" customFormat="1" ht="15" customHeight="1" x14ac:dyDescent="0.25">
      <c r="B62" s="1" t="s">
        <v>39</v>
      </c>
      <c r="D62" s="31"/>
      <c r="E62" s="32"/>
      <c r="F62" s="32"/>
      <c r="G62" s="33"/>
    </row>
    <row r="63" spans="1:8" s="1" customFormat="1" ht="15" customHeight="1" x14ac:dyDescent="0.25">
      <c r="B63" s="1" t="s">
        <v>35</v>
      </c>
      <c r="D63" s="31"/>
      <c r="E63" s="32"/>
      <c r="F63" s="32"/>
      <c r="G63" s="33"/>
    </row>
    <row r="64" spans="1:8" s="1" customFormat="1" ht="15" customHeight="1" x14ac:dyDescent="0.25">
      <c r="B64" s="1" t="s">
        <v>40</v>
      </c>
      <c r="D64" s="31"/>
      <c r="E64" s="33" t="s">
        <v>41</v>
      </c>
    </row>
    <row r="65" spans="2:7" s="1" customFormat="1" ht="15" customHeight="1" x14ac:dyDescent="0.25">
      <c r="B65" s="34" t="s">
        <v>1</v>
      </c>
      <c r="D65" s="31"/>
      <c r="E65" s="68" t="s">
        <v>121</v>
      </c>
      <c r="F65" s="68"/>
    </row>
    <row r="66" spans="2:7" s="1" customFormat="1" ht="15" customHeight="1" x14ac:dyDescent="0.25">
      <c r="D66" s="31"/>
      <c r="E66" s="32"/>
      <c r="F66" s="32"/>
      <c r="G66" s="33"/>
    </row>
    <row r="67" spans="2:7" s="1" customFormat="1" ht="15" customHeight="1" x14ac:dyDescent="0.25">
      <c r="D67" s="31"/>
      <c r="E67" s="32"/>
      <c r="F67" s="32"/>
      <c r="G67" s="33"/>
    </row>
    <row r="68" spans="2:7" s="1" customFormat="1" ht="15" customHeight="1" x14ac:dyDescent="0.25">
      <c r="B68" s="1" t="s">
        <v>34</v>
      </c>
      <c r="D68" s="31"/>
      <c r="E68" s="32"/>
      <c r="F68" s="32"/>
      <c r="G68" s="33"/>
    </row>
    <row r="69" spans="2:7" s="1" customFormat="1" ht="15" customHeight="1" x14ac:dyDescent="0.25">
      <c r="B69" s="1" t="s">
        <v>35</v>
      </c>
      <c r="D69" s="31"/>
      <c r="E69" s="32"/>
      <c r="F69" s="32"/>
      <c r="G69" s="33"/>
    </row>
    <row r="70" spans="2:7" s="1" customFormat="1" ht="15" customHeight="1" x14ac:dyDescent="0.25">
      <c r="B70" s="1" t="s">
        <v>122</v>
      </c>
      <c r="D70" s="31"/>
      <c r="E70" s="33" t="s">
        <v>123</v>
      </c>
    </row>
    <row r="71" spans="2:7" s="1" customFormat="1" ht="15" customHeight="1" x14ac:dyDescent="0.25">
      <c r="B71" s="34" t="s">
        <v>1</v>
      </c>
      <c r="D71" s="31"/>
      <c r="E71" s="68" t="s">
        <v>121</v>
      </c>
      <c r="F71" s="68"/>
    </row>
  </sheetData>
  <mergeCells count="11">
    <mergeCell ref="E65:F65"/>
    <mergeCell ref="E71:F71"/>
    <mergeCell ref="A2:F2"/>
    <mergeCell ref="A7:A9"/>
    <mergeCell ref="B7:B9"/>
    <mergeCell ref="C7:C9"/>
    <mergeCell ref="D7:D9"/>
    <mergeCell ref="E7:E9"/>
    <mergeCell ref="F7:F9"/>
    <mergeCell ref="A3:D3"/>
    <mergeCell ref="E3:F3"/>
  </mergeCells>
  <pageMargins left="0.7" right="0.7" top="0.75" bottom="0.75" header="0.3" footer="0.3"/>
  <pageSetup paperSize="9" scale="87" orientation="portrait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2023-03-31T10:39:46Z</dcterms:modified>
</cp:coreProperties>
</file>